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095" windowHeight="12360"/>
  </bookViews>
  <sheets>
    <sheet name="市县转移支付" sheetId="1" r:id="rId1"/>
  </sheets>
  <definedNames>
    <definedName name="_xlnm._FilterDatabase" localSheetId="0" hidden="1">市县转移支付!$A$4:$J$152</definedName>
    <definedName name="_xlnm.Print_Area" localSheetId="0">市县转移支付!$A$1:$J$152</definedName>
    <definedName name="_xlnm.Print_Titles" localSheetId="0">市县转移支付!$4:$4</definedName>
  </definedNames>
  <calcPr calcId="125725"/>
</workbook>
</file>

<file path=xl/calcChain.xml><?xml version="1.0" encoding="utf-8"?>
<calcChain xmlns="http://schemas.openxmlformats.org/spreadsheetml/2006/main">
  <c r="C143" i="1"/>
  <c r="C144"/>
  <c r="C145"/>
  <c r="C146"/>
  <c r="C147"/>
  <c r="C148"/>
  <c r="C149"/>
  <c r="C150"/>
  <c r="C151"/>
  <c r="C152"/>
  <c r="C142"/>
  <c r="C128"/>
  <c r="C129"/>
  <c r="C130"/>
  <c r="C131"/>
  <c r="C132"/>
  <c r="C133"/>
  <c r="C134"/>
  <c r="C135"/>
  <c r="C136"/>
  <c r="C137"/>
  <c r="C138"/>
  <c r="C139"/>
  <c r="C127"/>
  <c r="C121"/>
  <c r="C122"/>
  <c r="C123"/>
  <c r="C124"/>
  <c r="C118"/>
  <c r="C119"/>
  <c r="C120"/>
  <c r="C117"/>
  <c r="C105"/>
  <c r="C106"/>
  <c r="C107"/>
  <c r="C108"/>
  <c r="C109"/>
  <c r="C110"/>
  <c r="C111"/>
  <c r="C112"/>
  <c r="C113"/>
  <c r="C114"/>
  <c r="C104"/>
  <c r="C92"/>
  <c r="C93"/>
  <c r="C94"/>
  <c r="C95"/>
  <c r="C96"/>
  <c r="C97"/>
  <c r="C98"/>
  <c r="C99"/>
  <c r="C100"/>
  <c r="C101"/>
  <c r="C91"/>
  <c r="C84"/>
  <c r="C85"/>
  <c r="C86"/>
  <c r="C87"/>
  <c r="C88"/>
  <c r="C83"/>
  <c r="C78"/>
  <c r="C79"/>
  <c r="C80"/>
  <c r="C77"/>
  <c r="C67"/>
  <c r="C68"/>
  <c r="C69"/>
  <c r="C70"/>
  <c r="C71"/>
  <c r="C72"/>
  <c r="C73"/>
  <c r="C74"/>
  <c r="C66"/>
  <c r="C58"/>
  <c r="C59"/>
  <c r="C60"/>
  <c r="C61"/>
  <c r="C62"/>
  <c r="C63"/>
  <c r="C56"/>
  <c r="C57"/>
  <c r="C55"/>
  <c r="C44"/>
  <c r="C45"/>
  <c r="C46"/>
  <c r="C47"/>
  <c r="C48"/>
  <c r="C49"/>
  <c r="C50"/>
  <c r="C51"/>
  <c r="C52"/>
  <c r="C43"/>
  <c r="C42"/>
  <c r="C33"/>
  <c r="C34"/>
  <c r="C35"/>
  <c r="C36"/>
  <c r="C37"/>
  <c r="C38"/>
  <c r="C39"/>
  <c r="C32"/>
  <c r="C31"/>
  <c r="C27"/>
  <c r="C28"/>
  <c r="C26"/>
  <c r="C24"/>
  <c r="C25"/>
  <c r="C23"/>
  <c r="C16"/>
  <c r="C17"/>
  <c r="C18"/>
  <c r="C19"/>
  <c r="C20"/>
  <c r="C15"/>
  <c r="C14"/>
  <c r="C11"/>
  <c r="D6"/>
  <c r="E6"/>
  <c r="F6"/>
  <c r="G6"/>
  <c r="C6"/>
  <c r="D7"/>
  <c r="E7"/>
  <c r="F7"/>
  <c r="G7"/>
  <c r="C7"/>
  <c r="C10"/>
  <c r="D54"/>
  <c r="D53" s="1"/>
  <c r="E54"/>
  <c r="E53" s="1"/>
  <c r="F54"/>
  <c r="F53" s="1"/>
  <c r="G54"/>
  <c r="G53" s="1"/>
  <c r="D41"/>
  <c r="D40" s="1"/>
  <c r="E41"/>
  <c r="E40" s="1"/>
  <c r="F41"/>
  <c r="F40" s="1"/>
  <c r="G41"/>
  <c r="G40" s="1"/>
  <c r="D30"/>
  <c r="D29" s="1"/>
  <c r="E30"/>
  <c r="E29" s="1"/>
  <c r="F30"/>
  <c r="F29" s="1"/>
  <c r="G30"/>
  <c r="G29" s="1"/>
  <c r="D22"/>
  <c r="D21" s="1"/>
  <c r="E22"/>
  <c r="E21" s="1"/>
  <c r="F22"/>
  <c r="F21" s="1"/>
  <c r="G22"/>
  <c r="G21" s="1"/>
  <c r="D13"/>
  <c r="E13"/>
  <c r="F13"/>
  <c r="G13"/>
  <c r="D12"/>
  <c r="E12"/>
  <c r="F12"/>
  <c r="G12"/>
  <c r="D141"/>
  <c r="D140" s="1"/>
  <c r="E141"/>
  <c r="E140" s="1"/>
  <c r="F141"/>
  <c r="F140" s="1"/>
  <c r="G141"/>
  <c r="G140" s="1"/>
  <c r="D126"/>
  <c r="D125" s="1"/>
  <c r="E126"/>
  <c r="E125" s="1"/>
  <c r="F126"/>
  <c r="F125" s="1"/>
  <c r="G126"/>
  <c r="G125" s="1"/>
  <c r="D116"/>
  <c r="D115" s="1"/>
  <c r="E116"/>
  <c r="E115" s="1"/>
  <c r="F116"/>
  <c r="F115" s="1"/>
  <c r="G116"/>
  <c r="G115" s="1"/>
  <c r="D103"/>
  <c r="D102" s="1"/>
  <c r="E103"/>
  <c r="E102" s="1"/>
  <c r="F103"/>
  <c r="F102" s="1"/>
  <c r="G103"/>
  <c r="G102" s="1"/>
  <c r="D90"/>
  <c r="D89" s="1"/>
  <c r="E90"/>
  <c r="E89" s="1"/>
  <c r="F90"/>
  <c r="F89" s="1"/>
  <c r="G90"/>
  <c r="G89" s="1"/>
  <c r="D82"/>
  <c r="D81" s="1"/>
  <c r="E82"/>
  <c r="E81" s="1"/>
  <c r="F82"/>
  <c r="F81" s="1"/>
  <c r="G82"/>
  <c r="G81" s="1"/>
  <c r="D76"/>
  <c r="D75" s="1"/>
  <c r="E76"/>
  <c r="E75" s="1"/>
  <c r="F76"/>
  <c r="F75" s="1"/>
  <c r="G76"/>
  <c r="G75" s="1"/>
  <c r="D65"/>
  <c r="D64" s="1"/>
  <c r="E65"/>
  <c r="E64" s="1"/>
  <c r="F65"/>
  <c r="F64" s="1"/>
  <c r="G65"/>
  <c r="G64" s="1"/>
  <c r="C8"/>
  <c r="C9"/>
  <c r="C116"/>
  <c r="C115" s="1"/>
  <c r="C126"/>
  <c r="C125" s="1"/>
  <c r="C41"/>
  <c r="C40" s="1"/>
  <c r="C103"/>
  <c r="C102" s="1"/>
  <c r="C76"/>
  <c r="C75" s="1"/>
  <c r="C90"/>
  <c r="C89" s="1"/>
  <c r="C82"/>
  <c r="C81" s="1"/>
  <c r="C54"/>
  <c r="C53" s="1"/>
  <c r="C30"/>
  <c r="C29" s="1"/>
  <c r="C65"/>
  <c r="C64" s="1"/>
  <c r="C13"/>
  <c r="C12" s="1"/>
  <c r="C22"/>
  <c r="C21" s="1"/>
  <c r="C5" l="1"/>
  <c r="C141"/>
  <c r="C140" s="1"/>
  <c r="F5"/>
  <c r="D5"/>
  <c r="G5"/>
  <c r="E5"/>
</calcChain>
</file>

<file path=xl/sharedStrings.xml><?xml version="1.0" encoding="utf-8"?>
<sst xmlns="http://schemas.openxmlformats.org/spreadsheetml/2006/main" count="513" uniqueCount="258">
  <si>
    <t>附件2</t>
  </si>
  <si>
    <t>2018年质量监管及执法办案经费安排表</t>
  </si>
  <si>
    <t>单位：万元</t>
  </si>
  <si>
    <t>单位</t>
  </si>
  <si>
    <t>金额合计</t>
  </si>
  <si>
    <t>检验检测能力提升</t>
  </si>
  <si>
    <t>行政执法办案</t>
  </si>
  <si>
    <t>计量监管经费</t>
  </si>
  <si>
    <t>功能科目</t>
  </si>
  <si>
    <t>备注</t>
  </si>
  <si>
    <t>合计</t>
  </si>
  <si>
    <t>湘潭</t>
  </si>
  <si>
    <t>湘潭市质检所</t>
  </si>
  <si>
    <t>质量技术监督支持（2011707）</t>
  </si>
  <si>
    <t>湘潭市计量所</t>
  </si>
  <si>
    <t>株洲市计量所</t>
  </si>
  <si>
    <t>常德</t>
  </si>
  <si>
    <t>常德市质检所</t>
  </si>
  <si>
    <t>衡阳</t>
  </si>
  <si>
    <t>衡阳市质检所</t>
  </si>
  <si>
    <t>岳阳</t>
  </si>
  <si>
    <t>岳阳国家磁力中心</t>
  </si>
  <si>
    <t>岳阳市计量所</t>
  </si>
  <si>
    <t>益阳</t>
  </si>
  <si>
    <t>国家家用杀虫用品质检中心</t>
  </si>
  <si>
    <t>永州</t>
  </si>
  <si>
    <t>永州市质检所</t>
  </si>
  <si>
    <t>张家界</t>
  </si>
  <si>
    <t>张家界计量所</t>
  </si>
  <si>
    <t>郴州市质检所</t>
  </si>
  <si>
    <t>邵阳</t>
  </si>
  <si>
    <t>邵阳市计量所</t>
  </si>
  <si>
    <t>怀化市质检所</t>
  </si>
  <si>
    <t>娄底市质检所</t>
  </si>
  <si>
    <t>娄底国家陶瓷中心</t>
  </si>
  <si>
    <t>娄底计量所</t>
  </si>
  <si>
    <t>湘西州质检所</t>
  </si>
  <si>
    <t>湘西州计量所</t>
  </si>
  <si>
    <t>长沙市局</t>
  </si>
  <si>
    <t>质量技术监督行政执法及业务管理（2011706）</t>
  </si>
  <si>
    <t>浏阳市局</t>
  </si>
  <si>
    <t>宁乡市局</t>
  </si>
  <si>
    <t>长沙县局</t>
  </si>
  <si>
    <t>株洲市局</t>
  </si>
  <si>
    <t>茶陵县局</t>
  </si>
  <si>
    <t>醴陵市局</t>
  </si>
  <si>
    <t>炎陵县局</t>
  </si>
  <si>
    <t>株洲县局</t>
  </si>
  <si>
    <t>攸县县局</t>
  </si>
  <si>
    <t>湘潭市局</t>
  </si>
  <si>
    <t>湘乡市局</t>
  </si>
  <si>
    <t>湘潭县局</t>
  </si>
  <si>
    <t>韶山市局</t>
  </si>
  <si>
    <t>岳阳市局</t>
  </si>
  <si>
    <t>汨罗市局</t>
  </si>
  <si>
    <t>华容县局</t>
  </si>
  <si>
    <t>临湘市局</t>
  </si>
  <si>
    <t>岳阳县局</t>
  </si>
  <si>
    <t>湘阴县局</t>
  </si>
  <si>
    <t>平江县局</t>
  </si>
  <si>
    <t>衡阳市局</t>
  </si>
  <si>
    <t>耒阳市局</t>
  </si>
  <si>
    <t>衡南县局</t>
  </si>
  <si>
    <t>衡阳县局</t>
  </si>
  <si>
    <t>衡山县局</t>
  </si>
  <si>
    <t>衡东县局</t>
  </si>
  <si>
    <t>祁东县局</t>
  </si>
  <si>
    <t>常宁市局</t>
  </si>
  <si>
    <t>邵阳市局</t>
  </si>
  <si>
    <t>武冈市局</t>
  </si>
  <si>
    <t>邵东县局</t>
  </si>
  <si>
    <t>新邵县局</t>
  </si>
  <si>
    <t>隆回县局</t>
  </si>
  <si>
    <t>洞口县局</t>
  </si>
  <si>
    <t>新宁县局</t>
  </si>
  <si>
    <t>城步县局</t>
  </si>
  <si>
    <t>绥宁县局</t>
  </si>
  <si>
    <t>邵阳县局</t>
  </si>
  <si>
    <t>郴州市局</t>
  </si>
  <si>
    <t>宜章县局</t>
  </si>
  <si>
    <t>永兴县局</t>
  </si>
  <si>
    <t>资兴市局</t>
  </si>
  <si>
    <t>桂阳县局</t>
  </si>
  <si>
    <t>临武县局</t>
  </si>
  <si>
    <t>桂东县局</t>
  </si>
  <si>
    <t>汝城县局</t>
  </si>
  <si>
    <t>嘉禾县局</t>
  </si>
  <si>
    <t>安仁县局</t>
  </si>
  <si>
    <t>永州市局</t>
  </si>
  <si>
    <t>蓝山县局</t>
  </si>
  <si>
    <t>道县县局</t>
  </si>
  <si>
    <t>江永县局</t>
  </si>
  <si>
    <t>新田县局</t>
  </si>
  <si>
    <t>宁远县局</t>
  </si>
  <si>
    <t>双牌县局</t>
  </si>
  <si>
    <t>祁阳县局</t>
  </si>
  <si>
    <t>东安县局</t>
  </si>
  <si>
    <t>江华县局</t>
  </si>
  <si>
    <t>娄底市局</t>
  </si>
  <si>
    <t>新化县局</t>
  </si>
  <si>
    <t>冷水江市局</t>
  </si>
  <si>
    <t>双峰县局</t>
  </si>
  <si>
    <t>涟源市局</t>
  </si>
  <si>
    <t>张家界市局</t>
  </si>
  <si>
    <t>慈利县局</t>
  </si>
  <si>
    <t>桑植县局</t>
  </si>
  <si>
    <t>益阳市局</t>
  </si>
  <si>
    <t>安化县局</t>
  </si>
  <si>
    <t>沅江市局</t>
  </si>
  <si>
    <t>南县局</t>
  </si>
  <si>
    <t>桃江县局</t>
  </si>
  <si>
    <t>常德市局</t>
  </si>
  <si>
    <t>石门县局</t>
  </si>
  <si>
    <t>临澧县局</t>
  </si>
  <si>
    <t>汉寿县局</t>
  </si>
  <si>
    <t>安乡县局</t>
  </si>
  <si>
    <t>桃源县局</t>
  </si>
  <si>
    <t>澧县局</t>
  </si>
  <si>
    <t>津市市局</t>
  </si>
  <si>
    <t>湘西州局</t>
  </si>
  <si>
    <t>泸溪县局</t>
  </si>
  <si>
    <t>凤凰县局</t>
  </si>
  <si>
    <t>花垣县局</t>
  </si>
  <si>
    <t>吉首市局</t>
  </si>
  <si>
    <t>保靖县局</t>
  </si>
  <si>
    <t>古丈县局</t>
  </si>
  <si>
    <t>永顺县局</t>
  </si>
  <si>
    <t>龙山县局</t>
  </si>
  <si>
    <t>怀化市局</t>
  </si>
  <si>
    <t>溆浦县局</t>
  </si>
  <si>
    <t>辰溪县局</t>
  </si>
  <si>
    <t>沅陵县局</t>
  </si>
  <si>
    <t>中方县局</t>
  </si>
  <si>
    <t>洪江市局</t>
  </si>
  <si>
    <t>芷江县局</t>
  </si>
  <si>
    <t>会同县局</t>
  </si>
  <si>
    <t>靖州县局</t>
  </si>
  <si>
    <t>麻阳县局</t>
  </si>
  <si>
    <t>通道县局</t>
  </si>
  <si>
    <t>新晃县局</t>
  </si>
  <si>
    <t>政府预算支出分类经济科目</t>
    <phoneticPr fontId="10" type="noConversion"/>
  </si>
  <si>
    <r>
      <t>其它商品和服务支出（5</t>
    </r>
    <r>
      <rPr>
        <sz val="12"/>
        <rFont val="方正仿宋简体"/>
        <family val="3"/>
        <charset val="134"/>
      </rPr>
      <t>0299）</t>
    </r>
    <phoneticPr fontId="10" type="noConversion"/>
  </si>
  <si>
    <r>
      <t>其它资本性支出（5</t>
    </r>
    <r>
      <rPr>
        <sz val="12"/>
        <rFont val="方正仿宋简体"/>
        <family val="3"/>
        <charset val="134"/>
      </rPr>
      <t>0399）</t>
    </r>
    <phoneticPr fontId="10" type="noConversion"/>
  </si>
  <si>
    <t>市本级</t>
    <phoneticPr fontId="10" type="noConversion"/>
  </si>
  <si>
    <t>浏阳市</t>
    <phoneticPr fontId="10" type="noConversion"/>
  </si>
  <si>
    <t>宁乡市</t>
    <phoneticPr fontId="10" type="noConversion"/>
  </si>
  <si>
    <t>长沙县</t>
    <phoneticPr fontId="10" type="noConversion"/>
  </si>
  <si>
    <t>茶陵县</t>
    <phoneticPr fontId="10" type="noConversion"/>
  </si>
  <si>
    <t>醴陵市</t>
    <phoneticPr fontId="10" type="noConversion"/>
  </si>
  <si>
    <t>炎陵县</t>
    <phoneticPr fontId="10" type="noConversion"/>
  </si>
  <si>
    <t>株洲县</t>
    <phoneticPr fontId="10" type="noConversion"/>
  </si>
  <si>
    <t>攸县</t>
    <phoneticPr fontId="10" type="noConversion"/>
  </si>
  <si>
    <t>湘乡市</t>
    <phoneticPr fontId="10" type="noConversion"/>
  </si>
  <si>
    <t>湘潭县</t>
    <phoneticPr fontId="10" type="noConversion"/>
  </si>
  <si>
    <t>韶山市</t>
    <phoneticPr fontId="10" type="noConversion"/>
  </si>
  <si>
    <t>汨罗市</t>
    <phoneticPr fontId="10" type="noConversion"/>
  </si>
  <si>
    <t>华容县</t>
    <phoneticPr fontId="10" type="noConversion"/>
  </si>
  <si>
    <t>临湘市</t>
    <phoneticPr fontId="10" type="noConversion"/>
  </si>
  <si>
    <t>岳阳县</t>
    <phoneticPr fontId="10" type="noConversion"/>
  </si>
  <si>
    <t>湘阴县</t>
    <phoneticPr fontId="10" type="noConversion"/>
  </si>
  <si>
    <t>平江县</t>
    <phoneticPr fontId="10" type="noConversion"/>
  </si>
  <si>
    <t>耒阳市</t>
    <phoneticPr fontId="10" type="noConversion"/>
  </si>
  <si>
    <t>衡南县</t>
    <phoneticPr fontId="10" type="noConversion"/>
  </si>
  <si>
    <t>衡阳县</t>
    <phoneticPr fontId="10" type="noConversion"/>
  </si>
  <si>
    <t>衡山县</t>
    <phoneticPr fontId="10" type="noConversion"/>
  </si>
  <si>
    <t>衡东县</t>
    <phoneticPr fontId="10" type="noConversion"/>
  </si>
  <si>
    <t>祁东县</t>
    <phoneticPr fontId="10" type="noConversion"/>
  </si>
  <si>
    <t>常宁市</t>
    <phoneticPr fontId="10" type="noConversion"/>
  </si>
  <si>
    <t>武冈市</t>
    <phoneticPr fontId="10" type="noConversion"/>
  </si>
  <si>
    <t>邵东县</t>
    <phoneticPr fontId="10" type="noConversion"/>
  </si>
  <si>
    <t>新邵县</t>
    <phoneticPr fontId="10" type="noConversion"/>
  </si>
  <si>
    <t>隆回县</t>
    <phoneticPr fontId="10" type="noConversion"/>
  </si>
  <si>
    <t>洞口县</t>
    <phoneticPr fontId="10" type="noConversion"/>
  </si>
  <si>
    <t>新宁县</t>
    <phoneticPr fontId="10" type="noConversion"/>
  </si>
  <si>
    <t>城步县</t>
    <phoneticPr fontId="10" type="noConversion"/>
  </si>
  <si>
    <t>绥宁县</t>
    <phoneticPr fontId="10" type="noConversion"/>
  </si>
  <si>
    <t>邵阳县</t>
    <phoneticPr fontId="10" type="noConversion"/>
  </si>
  <si>
    <t>郴州市</t>
    <phoneticPr fontId="10" type="noConversion"/>
  </si>
  <si>
    <t>宜章县</t>
    <phoneticPr fontId="10" type="noConversion"/>
  </si>
  <si>
    <t>永兴县</t>
    <phoneticPr fontId="10" type="noConversion"/>
  </si>
  <si>
    <t>资兴市</t>
    <phoneticPr fontId="10" type="noConversion"/>
  </si>
  <si>
    <t>桂阳县</t>
    <phoneticPr fontId="10" type="noConversion"/>
  </si>
  <si>
    <t>临武县</t>
    <phoneticPr fontId="10" type="noConversion"/>
  </si>
  <si>
    <t>桂东县</t>
    <phoneticPr fontId="10" type="noConversion"/>
  </si>
  <si>
    <t>汝城县</t>
    <phoneticPr fontId="10" type="noConversion"/>
  </si>
  <si>
    <t>嘉禾县</t>
    <phoneticPr fontId="10" type="noConversion"/>
  </si>
  <si>
    <t>安仁县</t>
    <phoneticPr fontId="10" type="noConversion"/>
  </si>
  <si>
    <t>蓝山县</t>
    <phoneticPr fontId="10" type="noConversion"/>
  </si>
  <si>
    <t>道县</t>
    <phoneticPr fontId="10" type="noConversion"/>
  </si>
  <si>
    <t>江永县</t>
    <phoneticPr fontId="10" type="noConversion"/>
  </si>
  <si>
    <t>新田县</t>
    <phoneticPr fontId="10" type="noConversion"/>
  </si>
  <si>
    <t>宁远县</t>
    <phoneticPr fontId="10" type="noConversion"/>
  </si>
  <si>
    <t>双牌县</t>
    <phoneticPr fontId="10" type="noConversion"/>
  </si>
  <si>
    <t>祁阳县</t>
    <phoneticPr fontId="10" type="noConversion"/>
  </si>
  <si>
    <t>东安县</t>
    <phoneticPr fontId="10" type="noConversion"/>
  </si>
  <si>
    <t>江华县</t>
    <phoneticPr fontId="10" type="noConversion"/>
  </si>
  <si>
    <t>新化县</t>
    <phoneticPr fontId="10" type="noConversion"/>
  </si>
  <si>
    <t>冷水江市</t>
    <phoneticPr fontId="10" type="noConversion"/>
  </si>
  <si>
    <t>双峰县</t>
    <phoneticPr fontId="10" type="noConversion"/>
  </si>
  <si>
    <t>涟源市</t>
    <phoneticPr fontId="10" type="noConversion"/>
  </si>
  <si>
    <t>慈利县</t>
    <phoneticPr fontId="10" type="noConversion"/>
  </si>
  <si>
    <t>桑植县</t>
    <phoneticPr fontId="10" type="noConversion"/>
  </si>
  <si>
    <t>安化县</t>
    <phoneticPr fontId="10" type="noConversion"/>
  </si>
  <si>
    <t>沅江市</t>
    <phoneticPr fontId="10" type="noConversion"/>
  </si>
  <si>
    <t>南县</t>
    <phoneticPr fontId="10" type="noConversion"/>
  </si>
  <si>
    <t>桃江县</t>
    <phoneticPr fontId="10" type="noConversion"/>
  </si>
  <si>
    <t>石门县</t>
    <phoneticPr fontId="10" type="noConversion"/>
  </si>
  <si>
    <t>临澧县</t>
    <phoneticPr fontId="10" type="noConversion"/>
  </si>
  <si>
    <t>汉寿县</t>
    <phoneticPr fontId="10" type="noConversion"/>
  </si>
  <si>
    <t>安乡县</t>
    <phoneticPr fontId="10" type="noConversion"/>
  </si>
  <si>
    <t>桃源县</t>
    <phoneticPr fontId="10" type="noConversion"/>
  </si>
  <si>
    <t>澧县</t>
    <phoneticPr fontId="10" type="noConversion"/>
  </si>
  <si>
    <t>津市市</t>
    <phoneticPr fontId="10" type="noConversion"/>
  </si>
  <si>
    <t>州本级</t>
    <phoneticPr fontId="10" type="noConversion"/>
  </si>
  <si>
    <t>泸溪县</t>
    <phoneticPr fontId="10" type="noConversion"/>
  </si>
  <si>
    <t>凤凰县</t>
    <phoneticPr fontId="10" type="noConversion"/>
  </si>
  <si>
    <t>花垣县</t>
    <phoneticPr fontId="10" type="noConversion"/>
  </si>
  <si>
    <t>吉首市</t>
    <phoneticPr fontId="10" type="noConversion"/>
  </si>
  <si>
    <t>保靖县</t>
    <phoneticPr fontId="10" type="noConversion"/>
  </si>
  <si>
    <t>古丈县</t>
    <phoneticPr fontId="10" type="noConversion"/>
  </si>
  <si>
    <t>永顺县</t>
    <phoneticPr fontId="10" type="noConversion"/>
  </si>
  <si>
    <t>龙山县</t>
    <phoneticPr fontId="10" type="noConversion"/>
  </si>
  <si>
    <t>溆浦县</t>
    <phoneticPr fontId="10" type="noConversion"/>
  </si>
  <si>
    <t>辰溪县</t>
    <phoneticPr fontId="10" type="noConversion"/>
  </si>
  <si>
    <t>沅陵县</t>
    <phoneticPr fontId="10" type="noConversion"/>
  </si>
  <si>
    <t>中方县</t>
    <phoneticPr fontId="10" type="noConversion"/>
  </si>
  <si>
    <t>洪江市</t>
    <phoneticPr fontId="10" type="noConversion"/>
  </si>
  <si>
    <t>芷江县</t>
    <phoneticPr fontId="10" type="noConversion"/>
  </si>
  <si>
    <t>会同县</t>
    <phoneticPr fontId="10" type="noConversion"/>
  </si>
  <si>
    <t>靖州县</t>
    <phoneticPr fontId="10" type="noConversion"/>
  </si>
  <si>
    <t>麻阳县</t>
    <phoneticPr fontId="10" type="noConversion"/>
  </si>
  <si>
    <t>通道县</t>
    <phoneticPr fontId="10" type="noConversion"/>
  </si>
  <si>
    <t>新晃县</t>
    <phoneticPr fontId="10" type="noConversion"/>
  </si>
  <si>
    <t>湘西土家族苗族自治州</t>
    <phoneticPr fontId="10" type="noConversion"/>
  </si>
  <si>
    <t>怀化市</t>
    <phoneticPr fontId="10" type="noConversion"/>
  </si>
  <si>
    <t>娄底市</t>
    <phoneticPr fontId="10" type="noConversion"/>
  </si>
  <si>
    <t>抽样调查经费</t>
    <phoneticPr fontId="10" type="noConversion"/>
  </si>
  <si>
    <t>长沙市小计</t>
    <phoneticPr fontId="10" type="noConversion"/>
  </si>
  <si>
    <t>长沙市</t>
    <phoneticPr fontId="10" type="noConversion"/>
  </si>
  <si>
    <t>株洲市</t>
    <phoneticPr fontId="10" type="noConversion"/>
  </si>
  <si>
    <t>株洲市小计</t>
    <phoneticPr fontId="10" type="noConversion"/>
  </si>
  <si>
    <t>市本级</t>
    <phoneticPr fontId="10" type="noConversion"/>
  </si>
  <si>
    <t>市本级小计</t>
    <phoneticPr fontId="10" type="noConversion"/>
  </si>
  <si>
    <t>市本级小计</t>
    <phoneticPr fontId="10" type="noConversion"/>
  </si>
  <si>
    <t>湘潭市小计</t>
    <phoneticPr fontId="10" type="noConversion"/>
  </si>
  <si>
    <t>衡阳市小计</t>
    <phoneticPr fontId="10" type="noConversion"/>
  </si>
  <si>
    <t>邵阳阳市小计</t>
    <phoneticPr fontId="10" type="noConversion"/>
  </si>
  <si>
    <t>岳阳市小计</t>
    <phoneticPr fontId="10" type="noConversion"/>
  </si>
  <si>
    <t>常德市小计</t>
    <phoneticPr fontId="10" type="noConversion"/>
  </si>
  <si>
    <t>张家界市小计</t>
    <phoneticPr fontId="10" type="noConversion"/>
  </si>
  <si>
    <t>益阳市小计</t>
    <phoneticPr fontId="10" type="noConversion"/>
  </si>
  <si>
    <t>永州市小计</t>
    <phoneticPr fontId="10" type="noConversion"/>
  </si>
  <si>
    <t>郴州市小计</t>
    <phoneticPr fontId="10" type="noConversion"/>
  </si>
  <si>
    <t>娄底市小计</t>
    <phoneticPr fontId="10" type="noConversion"/>
  </si>
  <si>
    <t>怀化市小计</t>
    <phoneticPr fontId="10" type="noConversion"/>
  </si>
  <si>
    <t>湘西土家族苗族自治州小计</t>
    <phoneticPr fontId="10" type="noConversion"/>
  </si>
  <si>
    <t>州本级小计</t>
    <phoneticPr fontId="10" type="noConversion"/>
  </si>
  <si>
    <t>市本级及所辖区</t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</si>
</sst>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_ "/>
  </numFmts>
  <fonts count="15">
    <font>
      <sz val="12"/>
      <name val="宋体"/>
      <charset val="134"/>
    </font>
    <font>
      <b/>
      <sz val="12"/>
      <name val="宋体"/>
      <charset val="134"/>
    </font>
    <font>
      <sz val="12"/>
      <name val="方正黑体简体"/>
      <charset val="134"/>
    </font>
    <font>
      <b/>
      <sz val="20"/>
      <name val="方正小标宋简体"/>
      <family val="3"/>
      <charset val="134"/>
    </font>
    <font>
      <b/>
      <sz val="12"/>
      <name val="方正仿宋简体"/>
      <charset val="134"/>
    </font>
    <font>
      <sz val="12"/>
      <name val="方正仿宋简体"/>
      <charset val="134"/>
    </font>
    <font>
      <sz val="12"/>
      <color theme="1"/>
      <name val="方正仿宋简体"/>
      <charset val="134"/>
    </font>
    <font>
      <sz val="12"/>
      <color indexed="8"/>
      <name val="方正仿宋简体"/>
      <charset val="134"/>
    </font>
    <font>
      <b/>
      <sz val="12"/>
      <name val="方正楷体简体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方正仿宋简体"/>
      <family val="3"/>
      <charset val="134"/>
    </font>
    <font>
      <b/>
      <sz val="12"/>
      <name val="方正仿宋简体"/>
      <family val="3"/>
      <charset val="134"/>
    </font>
    <font>
      <sz val="12"/>
      <color indexed="8"/>
      <name val="方正仿宋简体"/>
      <family val="3"/>
      <charset val="134"/>
    </font>
    <font>
      <sz val="12"/>
      <color theme="1"/>
      <name val="方正仿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J152"/>
  <sheetViews>
    <sheetView tabSelected="1" workbookViewId="0">
      <pane ySplit="4" topLeftCell="A5" activePane="bottomLeft" state="frozen"/>
      <selection pane="bottomLeft" activeCell="K9" sqref="K9"/>
    </sheetView>
  </sheetViews>
  <sheetFormatPr defaultColWidth="9" defaultRowHeight="14.25"/>
  <cols>
    <col min="1" max="1" width="10.5" customWidth="1"/>
    <col min="2" max="2" width="22.125" customWidth="1"/>
    <col min="3" max="3" width="11.875" style="4" customWidth="1"/>
    <col min="4" max="4" width="9.875" customWidth="1"/>
    <col min="5" max="5" width="10.5" customWidth="1"/>
    <col min="6" max="7" width="8.125" customWidth="1"/>
    <col min="8" max="8" width="24.375" style="4" customWidth="1"/>
    <col min="9" max="9" width="15.125" style="4" customWidth="1"/>
    <col min="10" max="10" width="10.25" style="4" customWidth="1"/>
  </cols>
  <sheetData>
    <row r="1" spans="1:10" ht="29.1" customHeight="1">
      <c r="A1" s="5" t="s">
        <v>0</v>
      </c>
    </row>
    <row r="2" spans="1:10" ht="32.1" customHeigh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1" customHeight="1">
      <c r="B3" s="6"/>
      <c r="C3" s="6"/>
      <c r="H3" s="6"/>
      <c r="I3" s="6"/>
      <c r="J3" s="7" t="s">
        <v>2</v>
      </c>
    </row>
    <row r="4" spans="1:10" ht="81" customHeight="1">
      <c r="A4" s="34" t="s">
        <v>3</v>
      </c>
      <c r="B4" s="34"/>
      <c r="C4" s="10" t="s">
        <v>4</v>
      </c>
      <c r="D4" s="11" t="s">
        <v>5</v>
      </c>
      <c r="E4" s="12" t="s">
        <v>6</v>
      </c>
      <c r="F4" s="12" t="s">
        <v>7</v>
      </c>
      <c r="G4" s="12" t="s">
        <v>236</v>
      </c>
      <c r="H4" s="10" t="s">
        <v>8</v>
      </c>
      <c r="I4" s="26" t="s">
        <v>140</v>
      </c>
      <c r="J4" s="10" t="s">
        <v>9</v>
      </c>
    </row>
    <row r="5" spans="1:10" s="1" customFormat="1" ht="28.5" customHeight="1">
      <c r="A5" s="35" t="s">
        <v>10</v>
      </c>
      <c r="B5" s="35"/>
      <c r="C5" s="21">
        <f>SUM(C6,C12,C21,C29,C40,C53,C64,C75,C81,C89,C102,C115,C125,C140)</f>
        <v>1695</v>
      </c>
      <c r="D5" s="21">
        <f>SUM(D12,D21,D29,D40,D53,D64,D75,D81,D89,D102,D115,D125,D140)</f>
        <v>650</v>
      </c>
      <c r="E5" s="21">
        <f>SUM(E12,E6,E21,E29,E40,E53,E64,E75,E81,E89,E102,E115,E125,E140)</f>
        <v>720</v>
      </c>
      <c r="F5" s="21">
        <f>SUM(F12,F6,F21,F29,F40,F53,F64,F75,F81,F89,F102,F115,F125,F140)</f>
        <v>85</v>
      </c>
      <c r="G5" s="21">
        <f>SUM(G12,G6,G21,G29,G40,G53,G64,G75,G81,G89,G102,G115,G125,G140)</f>
        <v>240</v>
      </c>
      <c r="H5" s="22"/>
      <c r="I5" s="22"/>
      <c r="J5" s="8"/>
    </row>
    <row r="6" spans="1:10" s="1" customFormat="1" ht="35.25" customHeight="1">
      <c r="A6" s="45" t="s">
        <v>238</v>
      </c>
      <c r="B6" s="22" t="s">
        <v>237</v>
      </c>
      <c r="C6" s="21">
        <f>SUM(C7,C10:C11)</f>
        <v>109</v>
      </c>
      <c r="D6" s="21">
        <f t="shared" ref="D6:G6" si="0">SUM(D7,D10:D11)</f>
        <v>0</v>
      </c>
      <c r="E6" s="21">
        <f t="shared" si="0"/>
        <v>83</v>
      </c>
      <c r="F6" s="21">
        <f t="shared" si="0"/>
        <v>10</v>
      </c>
      <c r="G6" s="21">
        <f t="shared" si="0"/>
        <v>16</v>
      </c>
      <c r="H6" s="22"/>
      <c r="I6" s="22"/>
      <c r="J6" s="8"/>
    </row>
    <row r="7" spans="1:10" s="1" customFormat="1" ht="35.25" customHeight="1">
      <c r="A7" s="42"/>
      <c r="B7" s="56" t="s">
        <v>257</v>
      </c>
      <c r="C7" s="21">
        <f>SUM(C8:C9)</f>
        <v>85</v>
      </c>
      <c r="D7" s="21">
        <f t="shared" ref="D7:G7" si="1">SUM(D8:D9)</f>
        <v>0</v>
      </c>
      <c r="E7" s="21">
        <f t="shared" si="1"/>
        <v>59</v>
      </c>
      <c r="F7" s="21">
        <f t="shared" si="1"/>
        <v>10</v>
      </c>
      <c r="G7" s="21">
        <f t="shared" si="1"/>
        <v>16</v>
      </c>
      <c r="H7" s="22"/>
      <c r="I7" s="22"/>
      <c r="J7" s="8"/>
    </row>
    <row r="8" spans="1:10" ht="33" customHeight="1">
      <c r="A8" s="42"/>
      <c r="B8" s="29" t="s">
        <v>143</v>
      </c>
      <c r="C8" s="15">
        <f>SUM(D8:G8)</f>
        <v>82</v>
      </c>
      <c r="D8" s="16"/>
      <c r="E8" s="16">
        <v>56</v>
      </c>
      <c r="F8" s="16">
        <v>10</v>
      </c>
      <c r="G8" s="16">
        <v>16</v>
      </c>
      <c r="H8" s="16" t="s">
        <v>39</v>
      </c>
      <c r="I8" s="27" t="s">
        <v>141</v>
      </c>
      <c r="J8" s="13" t="s">
        <v>38</v>
      </c>
    </row>
    <row r="9" spans="1:10" ht="33" customHeight="1">
      <c r="A9" s="42"/>
      <c r="B9" s="29" t="s">
        <v>146</v>
      </c>
      <c r="C9" s="15">
        <f>SUM(D9:F9)</f>
        <v>3</v>
      </c>
      <c r="D9" s="16"/>
      <c r="E9" s="20">
        <v>3</v>
      </c>
      <c r="F9" s="16"/>
      <c r="G9" s="16"/>
      <c r="H9" s="16" t="s">
        <v>39</v>
      </c>
      <c r="I9" s="27" t="s">
        <v>141</v>
      </c>
      <c r="J9" s="13" t="s">
        <v>42</v>
      </c>
    </row>
    <row r="10" spans="1:10" ht="33" customHeight="1">
      <c r="A10" s="42"/>
      <c r="B10" s="47" t="s">
        <v>144</v>
      </c>
      <c r="C10" s="15">
        <f>SUM(D10:G10)</f>
        <v>15</v>
      </c>
      <c r="D10" s="16"/>
      <c r="E10" s="20">
        <v>15</v>
      </c>
      <c r="F10" s="16"/>
      <c r="G10" s="16"/>
      <c r="H10" s="16" t="s">
        <v>39</v>
      </c>
      <c r="I10" s="27" t="s">
        <v>141</v>
      </c>
      <c r="J10" s="13" t="s">
        <v>40</v>
      </c>
    </row>
    <row r="11" spans="1:10" ht="33" customHeight="1">
      <c r="A11" s="43"/>
      <c r="B11" s="47" t="s">
        <v>145</v>
      </c>
      <c r="C11" s="15">
        <f>SUM(D11:G11)</f>
        <v>9</v>
      </c>
      <c r="D11" s="16"/>
      <c r="E11" s="20">
        <v>9</v>
      </c>
      <c r="F11" s="16"/>
      <c r="G11" s="16"/>
      <c r="H11" s="16" t="s">
        <v>39</v>
      </c>
      <c r="I11" s="27" t="s">
        <v>141</v>
      </c>
      <c r="J11" s="13" t="s">
        <v>41</v>
      </c>
    </row>
    <row r="12" spans="1:10" ht="33" customHeight="1">
      <c r="A12" s="45" t="s">
        <v>239</v>
      </c>
      <c r="B12" s="9" t="s">
        <v>240</v>
      </c>
      <c r="C12" s="15">
        <f>SUM(C13,C16:C20)</f>
        <v>97.199999999999989</v>
      </c>
      <c r="D12" s="15">
        <f t="shared" ref="D12:G12" si="2">SUM(D13,D16:D20)</f>
        <v>30</v>
      </c>
      <c r="E12" s="15">
        <f t="shared" si="2"/>
        <v>46.2</v>
      </c>
      <c r="F12" s="15">
        <f t="shared" si="2"/>
        <v>5</v>
      </c>
      <c r="G12" s="15">
        <f t="shared" si="2"/>
        <v>16</v>
      </c>
      <c r="H12" s="16"/>
      <c r="I12" s="28"/>
      <c r="J12" s="13"/>
    </row>
    <row r="13" spans="1:10" ht="33" customHeight="1">
      <c r="A13" s="42"/>
      <c r="B13" s="13" t="s">
        <v>243</v>
      </c>
      <c r="C13" s="15">
        <f>SUM(C14:C15)</f>
        <v>81</v>
      </c>
      <c r="D13" s="15">
        <f t="shared" ref="D13:G13" si="3">SUM(D14:D15)</f>
        <v>30</v>
      </c>
      <c r="E13" s="15">
        <f t="shared" si="3"/>
        <v>30</v>
      </c>
      <c r="F13" s="15">
        <f t="shared" si="3"/>
        <v>5</v>
      </c>
      <c r="G13" s="15">
        <f t="shared" si="3"/>
        <v>16</v>
      </c>
      <c r="H13" s="16"/>
      <c r="I13" s="28"/>
      <c r="J13" s="13"/>
    </row>
    <row r="14" spans="1:10" s="3" customFormat="1" ht="33" customHeight="1">
      <c r="A14" s="42"/>
      <c r="B14" s="36" t="s">
        <v>241</v>
      </c>
      <c r="C14" s="15">
        <f>SUM(D14:G14)</f>
        <v>46</v>
      </c>
      <c r="D14" s="16">
        <v>30</v>
      </c>
      <c r="E14" s="16"/>
      <c r="F14" s="16"/>
      <c r="G14" s="16">
        <v>16</v>
      </c>
      <c r="H14" s="16" t="s">
        <v>13</v>
      </c>
      <c r="I14" s="28" t="s">
        <v>142</v>
      </c>
      <c r="J14" s="13" t="s">
        <v>15</v>
      </c>
    </row>
    <row r="15" spans="1:10" ht="33" customHeight="1">
      <c r="A15" s="42"/>
      <c r="B15" s="38"/>
      <c r="C15" s="15">
        <f>SUM(D15:G15)</f>
        <v>35</v>
      </c>
      <c r="D15" s="16"/>
      <c r="E15" s="16">
        <v>30</v>
      </c>
      <c r="F15" s="16">
        <v>5</v>
      </c>
      <c r="G15" s="16"/>
      <c r="H15" s="16" t="s">
        <v>39</v>
      </c>
      <c r="I15" s="27" t="s">
        <v>141</v>
      </c>
      <c r="J15" s="14" t="s">
        <v>43</v>
      </c>
    </row>
    <row r="16" spans="1:10" ht="33" customHeight="1">
      <c r="A16" s="42"/>
      <c r="B16" s="46" t="s">
        <v>147</v>
      </c>
      <c r="C16" s="15">
        <f t="shared" ref="C16:C20" si="4">SUM(D16:G16)</f>
        <v>5.6</v>
      </c>
      <c r="D16" s="15"/>
      <c r="E16" s="15">
        <v>5.6</v>
      </c>
      <c r="F16" s="15"/>
      <c r="G16" s="15"/>
      <c r="H16" s="16" t="s">
        <v>39</v>
      </c>
      <c r="I16" s="27" t="s">
        <v>141</v>
      </c>
      <c r="J16" s="14" t="s">
        <v>44</v>
      </c>
    </row>
    <row r="17" spans="1:10" ht="33" customHeight="1">
      <c r="A17" s="42"/>
      <c r="B17" s="46" t="s">
        <v>148</v>
      </c>
      <c r="C17" s="15">
        <f t="shared" si="4"/>
        <v>6.5</v>
      </c>
      <c r="D17" s="15"/>
      <c r="E17" s="15">
        <v>6.5</v>
      </c>
      <c r="F17" s="15"/>
      <c r="G17" s="15"/>
      <c r="H17" s="16" t="s">
        <v>39</v>
      </c>
      <c r="I17" s="27" t="s">
        <v>141</v>
      </c>
      <c r="J17" s="14" t="s">
        <v>45</v>
      </c>
    </row>
    <row r="18" spans="1:10" ht="33" customHeight="1">
      <c r="A18" s="42"/>
      <c r="B18" s="47" t="s">
        <v>149</v>
      </c>
      <c r="C18" s="15">
        <f t="shared" si="4"/>
        <v>0.6</v>
      </c>
      <c r="D18" s="16"/>
      <c r="E18" s="16">
        <v>0.6</v>
      </c>
      <c r="F18" s="16"/>
      <c r="G18" s="16"/>
      <c r="H18" s="16" t="s">
        <v>39</v>
      </c>
      <c r="I18" s="27" t="s">
        <v>141</v>
      </c>
      <c r="J18" s="13" t="s">
        <v>46</v>
      </c>
    </row>
    <row r="19" spans="1:10" ht="33" customHeight="1">
      <c r="A19" s="42"/>
      <c r="B19" s="47" t="s">
        <v>150</v>
      </c>
      <c r="C19" s="15">
        <f t="shared" si="4"/>
        <v>0.5</v>
      </c>
      <c r="D19" s="16"/>
      <c r="E19" s="16">
        <v>0.5</v>
      </c>
      <c r="F19" s="16"/>
      <c r="G19" s="16"/>
      <c r="H19" s="16" t="s">
        <v>39</v>
      </c>
      <c r="I19" s="27" t="s">
        <v>141</v>
      </c>
      <c r="J19" s="13" t="s">
        <v>47</v>
      </c>
    </row>
    <row r="20" spans="1:10" ht="33" customHeight="1">
      <c r="A20" s="43"/>
      <c r="B20" s="47" t="s">
        <v>151</v>
      </c>
      <c r="C20" s="15">
        <f t="shared" si="4"/>
        <v>3</v>
      </c>
      <c r="D20" s="16"/>
      <c r="E20" s="16">
        <v>3</v>
      </c>
      <c r="F20" s="16"/>
      <c r="G20" s="16"/>
      <c r="H20" s="16" t="s">
        <v>39</v>
      </c>
      <c r="I20" s="27" t="s">
        <v>141</v>
      </c>
      <c r="J20" s="13" t="s">
        <v>48</v>
      </c>
    </row>
    <row r="21" spans="1:10" ht="33" customHeight="1">
      <c r="A21" s="45" t="s">
        <v>11</v>
      </c>
      <c r="B21" s="48" t="s">
        <v>244</v>
      </c>
      <c r="C21" s="24">
        <f>SUM(C22,C26:C28)</f>
        <v>87.9</v>
      </c>
      <c r="D21" s="24">
        <f t="shared" ref="D21:G21" si="5">SUM(D22,D26:D28)</f>
        <v>50</v>
      </c>
      <c r="E21" s="24">
        <f t="shared" si="5"/>
        <v>20.9</v>
      </c>
      <c r="F21" s="24">
        <f t="shared" si="5"/>
        <v>5</v>
      </c>
      <c r="G21" s="24">
        <f t="shared" si="5"/>
        <v>12</v>
      </c>
      <c r="H21" s="25"/>
      <c r="I21" s="28"/>
      <c r="J21" s="32"/>
    </row>
    <row r="22" spans="1:10" ht="33" customHeight="1">
      <c r="A22" s="42"/>
      <c r="B22" s="31" t="s">
        <v>242</v>
      </c>
      <c r="C22" s="24">
        <f>SUM(C23:C25)</f>
        <v>80</v>
      </c>
      <c r="D22" s="24">
        <f t="shared" ref="D22:G22" si="6">SUM(D23:D25)</f>
        <v>50</v>
      </c>
      <c r="E22" s="24">
        <f t="shared" si="6"/>
        <v>13</v>
      </c>
      <c r="F22" s="24">
        <f t="shared" si="6"/>
        <v>5</v>
      </c>
      <c r="G22" s="24">
        <f t="shared" si="6"/>
        <v>12</v>
      </c>
      <c r="H22" s="25"/>
      <c r="I22" s="28"/>
      <c r="J22" s="32"/>
    </row>
    <row r="23" spans="1:10" s="2" customFormat="1" ht="33" customHeight="1">
      <c r="A23" s="42"/>
      <c r="B23" s="50" t="s">
        <v>143</v>
      </c>
      <c r="C23" s="24">
        <f>SUM(D23:G23)</f>
        <v>40</v>
      </c>
      <c r="D23" s="24">
        <v>40</v>
      </c>
      <c r="E23" s="24"/>
      <c r="F23" s="24"/>
      <c r="G23" s="24"/>
      <c r="H23" s="25" t="s">
        <v>13</v>
      </c>
      <c r="I23" s="28" t="s">
        <v>142</v>
      </c>
      <c r="J23" s="23" t="s">
        <v>12</v>
      </c>
    </row>
    <row r="24" spans="1:10" s="3" customFormat="1" ht="33" customHeight="1">
      <c r="A24" s="42"/>
      <c r="B24" s="51"/>
      <c r="C24" s="24">
        <f t="shared" ref="C24:C25" si="7">SUM(D24:G24)</f>
        <v>10</v>
      </c>
      <c r="D24" s="16">
        <v>10</v>
      </c>
      <c r="E24" s="16"/>
      <c r="F24" s="16"/>
      <c r="G24" s="16"/>
      <c r="H24" s="16" t="s">
        <v>13</v>
      </c>
      <c r="I24" s="28" t="s">
        <v>142</v>
      </c>
      <c r="J24" s="13" t="s">
        <v>14</v>
      </c>
    </row>
    <row r="25" spans="1:10" ht="33" customHeight="1">
      <c r="A25" s="42"/>
      <c r="B25" s="49"/>
      <c r="C25" s="24">
        <f t="shared" si="7"/>
        <v>30</v>
      </c>
      <c r="D25" s="16"/>
      <c r="E25" s="16">
        <v>13</v>
      </c>
      <c r="F25" s="16">
        <v>5</v>
      </c>
      <c r="G25" s="16">
        <v>12</v>
      </c>
      <c r="H25" s="16" t="s">
        <v>39</v>
      </c>
      <c r="I25" s="27" t="s">
        <v>141</v>
      </c>
      <c r="J25" s="13" t="s">
        <v>49</v>
      </c>
    </row>
    <row r="26" spans="1:10" ht="33" customHeight="1">
      <c r="A26" s="42"/>
      <c r="B26" s="47" t="s">
        <v>152</v>
      </c>
      <c r="C26" s="15">
        <f>SUM(D26:G26)</f>
        <v>7</v>
      </c>
      <c r="D26" s="16"/>
      <c r="E26" s="16">
        <v>7</v>
      </c>
      <c r="F26" s="16"/>
      <c r="G26" s="16"/>
      <c r="H26" s="16" t="s">
        <v>39</v>
      </c>
      <c r="I26" s="27" t="s">
        <v>141</v>
      </c>
      <c r="J26" s="13" t="s">
        <v>50</v>
      </c>
    </row>
    <row r="27" spans="1:10" ht="33" customHeight="1">
      <c r="A27" s="42"/>
      <c r="B27" s="46" t="s">
        <v>153</v>
      </c>
      <c r="C27" s="15">
        <f t="shared" ref="C27:C28" si="8">SUM(D27:G27)</f>
        <v>0.7</v>
      </c>
      <c r="D27" s="15"/>
      <c r="E27" s="15">
        <v>0.7</v>
      </c>
      <c r="F27" s="15"/>
      <c r="G27" s="15"/>
      <c r="H27" s="16" t="s">
        <v>39</v>
      </c>
      <c r="I27" s="27" t="s">
        <v>141</v>
      </c>
      <c r="J27" s="14" t="s">
        <v>51</v>
      </c>
    </row>
    <row r="28" spans="1:10" ht="33" customHeight="1">
      <c r="A28" s="43"/>
      <c r="B28" s="47" t="s">
        <v>154</v>
      </c>
      <c r="C28" s="15">
        <f t="shared" si="8"/>
        <v>0.2</v>
      </c>
      <c r="D28" s="16"/>
      <c r="E28" s="16">
        <v>0.2</v>
      </c>
      <c r="F28" s="16"/>
      <c r="G28" s="16"/>
      <c r="H28" s="16" t="s">
        <v>39</v>
      </c>
      <c r="I28" s="27" t="s">
        <v>141</v>
      </c>
      <c r="J28" s="13" t="s">
        <v>52</v>
      </c>
    </row>
    <row r="29" spans="1:10" ht="33" customHeight="1">
      <c r="A29" s="45" t="s">
        <v>18</v>
      </c>
      <c r="B29" s="9" t="s">
        <v>245</v>
      </c>
      <c r="C29" s="15">
        <f>SUM(C30,C33:C39)</f>
        <v>127.20000000000002</v>
      </c>
      <c r="D29" s="15">
        <f t="shared" ref="D29:G29" si="9">SUM(D30,D33:D39)</f>
        <v>50</v>
      </c>
      <c r="E29" s="15">
        <f t="shared" si="9"/>
        <v>49.8</v>
      </c>
      <c r="F29" s="15">
        <f t="shared" si="9"/>
        <v>5</v>
      </c>
      <c r="G29" s="15">
        <f t="shared" si="9"/>
        <v>22.4</v>
      </c>
      <c r="H29" s="16"/>
      <c r="I29" s="28"/>
      <c r="J29" s="13"/>
    </row>
    <row r="30" spans="1:10" ht="33" customHeight="1">
      <c r="A30" s="42"/>
      <c r="B30" s="29" t="s">
        <v>242</v>
      </c>
      <c r="C30" s="15">
        <f>SUM(C31:C32)</f>
        <v>115.4</v>
      </c>
      <c r="D30" s="15">
        <f t="shared" ref="D30:G30" si="10">SUM(D31:D32)</f>
        <v>50</v>
      </c>
      <c r="E30" s="15">
        <f t="shared" si="10"/>
        <v>38</v>
      </c>
      <c r="F30" s="15">
        <f t="shared" si="10"/>
        <v>5</v>
      </c>
      <c r="G30" s="15">
        <f t="shared" si="10"/>
        <v>22.4</v>
      </c>
      <c r="H30" s="16"/>
      <c r="I30" s="28"/>
      <c r="J30" s="13"/>
    </row>
    <row r="31" spans="1:10" s="3" customFormat="1" ht="33" customHeight="1">
      <c r="A31" s="42"/>
      <c r="B31" s="36" t="s">
        <v>143</v>
      </c>
      <c r="C31" s="15">
        <f>SUM(D31:G31)</f>
        <v>50</v>
      </c>
      <c r="D31" s="16">
        <v>50</v>
      </c>
      <c r="E31" s="16"/>
      <c r="F31" s="16"/>
      <c r="G31" s="16"/>
      <c r="H31" s="16" t="s">
        <v>13</v>
      </c>
      <c r="I31" s="28" t="s">
        <v>142</v>
      </c>
      <c r="J31" s="13" t="s">
        <v>19</v>
      </c>
    </row>
    <row r="32" spans="1:10" ht="33" customHeight="1">
      <c r="A32" s="42"/>
      <c r="B32" s="38"/>
      <c r="C32" s="15">
        <f>SUM(D32:G32)</f>
        <v>65.400000000000006</v>
      </c>
      <c r="D32" s="16"/>
      <c r="E32" s="16">
        <v>38</v>
      </c>
      <c r="F32" s="16">
        <v>5</v>
      </c>
      <c r="G32" s="16">
        <v>22.4</v>
      </c>
      <c r="H32" s="16" t="s">
        <v>39</v>
      </c>
      <c r="I32" s="27" t="s">
        <v>141</v>
      </c>
      <c r="J32" s="14" t="s">
        <v>60</v>
      </c>
    </row>
    <row r="33" spans="1:10" ht="33" customHeight="1">
      <c r="A33" s="42"/>
      <c r="B33" s="47" t="s">
        <v>161</v>
      </c>
      <c r="C33" s="15">
        <f t="shared" ref="C33:C39" si="11">SUM(D33:G33)</f>
        <v>5.5</v>
      </c>
      <c r="D33" s="16"/>
      <c r="E33" s="16">
        <v>5.5</v>
      </c>
      <c r="F33" s="16"/>
      <c r="G33" s="16"/>
      <c r="H33" s="16" t="s">
        <v>39</v>
      </c>
      <c r="I33" s="27" t="s">
        <v>141</v>
      </c>
      <c r="J33" s="13" t="s">
        <v>61</v>
      </c>
    </row>
    <row r="34" spans="1:10" ht="33" customHeight="1">
      <c r="A34" s="42"/>
      <c r="B34" s="46" t="s">
        <v>162</v>
      </c>
      <c r="C34" s="15">
        <f t="shared" si="11"/>
        <v>1.5</v>
      </c>
      <c r="D34" s="15"/>
      <c r="E34" s="15">
        <v>1.5</v>
      </c>
      <c r="F34" s="15"/>
      <c r="G34" s="15"/>
      <c r="H34" s="16" t="s">
        <v>39</v>
      </c>
      <c r="I34" s="27" t="s">
        <v>141</v>
      </c>
      <c r="J34" s="14" t="s">
        <v>62</v>
      </c>
    </row>
    <row r="35" spans="1:10" ht="33" customHeight="1">
      <c r="A35" s="42"/>
      <c r="B35" s="46" t="s">
        <v>163</v>
      </c>
      <c r="C35" s="15">
        <f t="shared" si="11"/>
        <v>0.9</v>
      </c>
      <c r="D35" s="15"/>
      <c r="E35" s="15">
        <v>0.9</v>
      </c>
      <c r="F35" s="15"/>
      <c r="G35" s="15"/>
      <c r="H35" s="16" t="s">
        <v>39</v>
      </c>
      <c r="I35" s="27" t="s">
        <v>141</v>
      </c>
      <c r="J35" s="14" t="s">
        <v>63</v>
      </c>
    </row>
    <row r="36" spans="1:10" ht="33" customHeight="1">
      <c r="A36" s="42"/>
      <c r="B36" s="47" t="s">
        <v>164</v>
      </c>
      <c r="C36" s="15">
        <f t="shared" si="11"/>
        <v>1.8</v>
      </c>
      <c r="D36" s="16"/>
      <c r="E36" s="16">
        <v>1.8</v>
      </c>
      <c r="F36" s="16"/>
      <c r="G36" s="16"/>
      <c r="H36" s="16" t="s">
        <v>39</v>
      </c>
      <c r="I36" s="27" t="s">
        <v>141</v>
      </c>
      <c r="J36" s="13" t="s">
        <v>64</v>
      </c>
    </row>
    <row r="37" spans="1:10" ht="33" customHeight="1">
      <c r="A37" s="42"/>
      <c r="B37" s="47" t="s">
        <v>165</v>
      </c>
      <c r="C37" s="15">
        <f t="shared" si="11"/>
        <v>0.9</v>
      </c>
      <c r="D37" s="16"/>
      <c r="E37" s="16">
        <v>0.9</v>
      </c>
      <c r="F37" s="16"/>
      <c r="G37" s="16"/>
      <c r="H37" s="16" t="s">
        <v>39</v>
      </c>
      <c r="I37" s="27" t="s">
        <v>141</v>
      </c>
      <c r="J37" s="13" t="s">
        <v>65</v>
      </c>
    </row>
    <row r="38" spans="1:10" ht="33" customHeight="1">
      <c r="A38" s="42"/>
      <c r="B38" s="47" t="s">
        <v>166</v>
      </c>
      <c r="C38" s="15">
        <f t="shared" si="11"/>
        <v>0.5</v>
      </c>
      <c r="D38" s="16"/>
      <c r="E38" s="16">
        <v>0.5</v>
      </c>
      <c r="F38" s="16"/>
      <c r="G38" s="16"/>
      <c r="H38" s="16" t="s">
        <v>39</v>
      </c>
      <c r="I38" s="27" t="s">
        <v>141</v>
      </c>
      <c r="J38" s="13" t="s">
        <v>66</v>
      </c>
    </row>
    <row r="39" spans="1:10" s="3" customFormat="1" ht="33" customHeight="1">
      <c r="A39" s="43"/>
      <c r="B39" s="47" t="s">
        <v>167</v>
      </c>
      <c r="C39" s="15">
        <f t="shared" si="11"/>
        <v>0.7</v>
      </c>
      <c r="D39" s="16"/>
      <c r="E39" s="16">
        <v>0.7</v>
      </c>
      <c r="F39" s="16"/>
      <c r="G39" s="16"/>
      <c r="H39" s="16" t="s">
        <v>39</v>
      </c>
      <c r="I39" s="27" t="s">
        <v>141</v>
      </c>
      <c r="J39" s="13" t="s">
        <v>67</v>
      </c>
    </row>
    <row r="40" spans="1:10" s="3" customFormat="1" ht="33" customHeight="1">
      <c r="A40" s="44" t="s">
        <v>30</v>
      </c>
      <c r="B40" s="9" t="s">
        <v>246</v>
      </c>
      <c r="C40" s="15">
        <f>SUM(C41,C44:C52)</f>
        <v>111.1</v>
      </c>
      <c r="D40" s="15">
        <f t="shared" ref="D40:G40" si="12">SUM(D41,D44:D52)</f>
        <v>30</v>
      </c>
      <c r="E40" s="15">
        <f t="shared" si="12"/>
        <v>57.1</v>
      </c>
      <c r="F40" s="15">
        <f t="shared" si="12"/>
        <v>7</v>
      </c>
      <c r="G40" s="15">
        <f t="shared" si="12"/>
        <v>17</v>
      </c>
      <c r="H40" s="16"/>
      <c r="I40" s="28"/>
      <c r="J40" s="13"/>
    </row>
    <row r="41" spans="1:10" s="3" customFormat="1" ht="33" customHeight="1">
      <c r="A41" s="40"/>
      <c r="B41" s="29" t="s">
        <v>242</v>
      </c>
      <c r="C41" s="15">
        <f>SUM(C42:C43)</f>
        <v>74</v>
      </c>
      <c r="D41" s="15">
        <f t="shared" ref="D41:G41" si="13">SUM(D42:D43)</f>
        <v>30</v>
      </c>
      <c r="E41" s="15">
        <f t="shared" si="13"/>
        <v>20</v>
      </c>
      <c r="F41" s="15">
        <f t="shared" si="13"/>
        <v>7</v>
      </c>
      <c r="G41" s="15">
        <f t="shared" si="13"/>
        <v>17</v>
      </c>
      <c r="H41" s="16"/>
      <c r="I41" s="28"/>
      <c r="J41" s="13"/>
    </row>
    <row r="42" spans="1:10" ht="33" customHeight="1">
      <c r="A42" s="40"/>
      <c r="B42" s="36" t="s">
        <v>143</v>
      </c>
      <c r="C42" s="15">
        <f>SUM(D42:G42)</f>
        <v>30</v>
      </c>
      <c r="D42" s="16">
        <v>30</v>
      </c>
      <c r="E42" s="16"/>
      <c r="F42" s="16"/>
      <c r="G42" s="16"/>
      <c r="H42" s="16" t="s">
        <v>13</v>
      </c>
      <c r="I42" s="28" t="s">
        <v>142</v>
      </c>
      <c r="J42" s="13" t="s">
        <v>31</v>
      </c>
    </row>
    <row r="43" spans="1:10" s="3" customFormat="1" ht="33" customHeight="1">
      <c r="A43" s="40"/>
      <c r="B43" s="38"/>
      <c r="C43" s="15">
        <f>SUM(D43:G43)</f>
        <v>44</v>
      </c>
      <c r="D43" s="16"/>
      <c r="E43" s="16">
        <v>20</v>
      </c>
      <c r="F43" s="16">
        <v>7</v>
      </c>
      <c r="G43" s="16">
        <v>17</v>
      </c>
      <c r="H43" s="16" t="s">
        <v>39</v>
      </c>
      <c r="I43" s="27" t="s">
        <v>141</v>
      </c>
      <c r="J43" s="14" t="s">
        <v>68</v>
      </c>
    </row>
    <row r="44" spans="1:10" s="3" customFormat="1" ht="33" customHeight="1">
      <c r="A44" s="40"/>
      <c r="B44" s="47" t="s">
        <v>168</v>
      </c>
      <c r="C44" s="15">
        <f t="shared" ref="C44:C52" si="14">SUM(D44:G44)</f>
        <v>9.5</v>
      </c>
      <c r="D44" s="16"/>
      <c r="E44" s="16">
        <v>9.5</v>
      </c>
      <c r="F44" s="16"/>
      <c r="G44" s="16"/>
      <c r="H44" s="16" t="s">
        <v>39</v>
      </c>
      <c r="I44" s="27" t="s">
        <v>141</v>
      </c>
      <c r="J44" s="13" t="s">
        <v>69</v>
      </c>
    </row>
    <row r="45" spans="1:10" s="3" customFormat="1" ht="33" customHeight="1">
      <c r="A45" s="40"/>
      <c r="B45" s="47" t="s">
        <v>169</v>
      </c>
      <c r="C45" s="15">
        <f t="shared" si="14"/>
        <v>2.6</v>
      </c>
      <c r="D45" s="16"/>
      <c r="E45" s="16">
        <v>2.6</v>
      </c>
      <c r="F45" s="16"/>
      <c r="G45" s="16"/>
      <c r="H45" s="16" t="s">
        <v>39</v>
      </c>
      <c r="I45" s="27" t="s">
        <v>141</v>
      </c>
      <c r="J45" s="13" t="s">
        <v>70</v>
      </c>
    </row>
    <row r="46" spans="1:10" s="3" customFormat="1" ht="33" customHeight="1">
      <c r="A46" s="40"/>
      <c r="B46" s="47" t="s">
        <v>170</v>
      </c>
      <c r="C46" s="15">
        <f t="shared" si="14"/>
        <v>0.7</v>
      </c>
      <c r="D46" s="16"/>
      <c r="E46" s="16">
        <v>0.7</v>
      </c>
      <c r="F46" s="16"/>
      <c r="G46" s="16"/>
      <c r="H46" s="16" t="s">
        <v>39</v>
      </c>
      <c r="I46" s="27" t="s">
        <v>141</v>
      </c>
      <c r="J46" s="13" t="s">
        <v>71</v>
      </c>
    </row>
    <row r="47" spans="1:10" s="3" customFormat="1" ht="33" customHeight="1">
      <c r="A47" s="40"/>
      <c r="B47" s="46" t="s">
        <v>171</v>
      </c>
      <c r="C47" s="15">
        <f t="shared" si="14"/>
        <v>0.7</v>
      </c>
      <c r="D47" s="15"/>
      <c r="E47" s="15">
        <v>0.7</v>
      </c>
      <c r="F47" s="15"/>
      <c r="G47" s="15"/>
      <c r="H47" s="16" t="s">
        <v>39</v>
      </c>
      <c r="I47" s="27" t="s">
        <v>141</v>
      </c>
      <c r="J47" s="14" t="s">
        <v>72</v>
      </c>
    </row>
    <row r="48" spans="1:10" s="3" customFormat="1" ht="33" customHeight="1">
      <c r="A48" s="40"/>
      <c r="B48" s="46" t="s">
        <v>172</v>
      </c>
      <c r="C48" s="15">
        <f t="shared" si="14"/>
        <v>2.5</v>
      </c>
      <c r="D48" s="15"/>
      <c r="E48" s="15">
        <v>2.5</v>
      </c>
      <c r="F48" s="15"/>
      <c r="G48" s="15"/>
      <c r="H48" s="16" t="s">
        <v>39</v>
      </c>
      <c r="I48" s="27" t="s">
        <v>141</v>
      </c>
      <c r="J48" s="14" t="s">
        <v>73</v>
      </c>
    </row>
    <row r="49" spans="1:10" s="3" customFormat="1" ht="33" customHeight="1">
      <c r="A49" s="40"/>
      <c r="B49" s="47" t="s">
        <v>173</v>
      </c>
      <c r="C49" s="15">
        <f t="shared" si="14"/>
        <v>1.5</v>
      </c>
      <c r="D49" s="16"/>
      <c r="E49" s="16">
        <v>1.5</v>
      </c>
      <c r="F49" s="16"/>
      <c r="G49" s="16"/>
      <c r="H49" s="16" t="s">
        <v>39</v>
      </c>
      <c r="I49" s="27" t="s">
        <v>141</v>
      </c>
      <c r="J49" s="13" t="s">
        <v>74</v>
      </c>
    </row>
    <row r="50" spans="1:10" s="3" customFormat="1" ht="33" customHeight="1">
      <c r="A50" s="40"/>
      <c r="B50" s="47" t="s">
        <v>174</v>
      </c>
      <c r="C50" s="15">
        <f t="shared" si="14"/>
        <v>0.3</v>
      </c>
      <c r="D50" s="16"/>
      <c r="E50" s="16">
        <v>0.3</v>
      </c>
      <c r="F50" s="16"/>
      <c r="G50" s="16"/>
      <c r="H50" s="16" t="s">
        <v>39</v>
      </c>
      <c r="I50" s="27" t="s">
        <v>141</v>
      </c>
      <c r="J50" s="13" t="s">
        <v>75</v>
      </c>
    </row>
    <row r="51" spans="1:10" s="3" customFormat="1" ht="33" customHeight="1">
      <c r="A51" s="40"/>
      <c r="B51" s="47" t="s">
        <v>175</v>
      </c>
      <c r="C51" s="15">
        <f t="shared" si="14"/>
        <v>0.3</v>
      </c>
      <c r="D51" s="16"/>
      <c r="E51" s="16">
        <v>0.3</v>
      </c>
      <c r="F51" s="16"/>
      <c r="G51" s="16"/>
      <c r="H51" s="16" t="s">
        <v>39</v>
      </c>
      <c r="I51" s="27" t="s">
        <v>141</v>
      </c>
      <c r="J51" s="13" t="s">
        <v>76</v>
      </c>
    </row>
    <row r="52" spans="1:10" s="3" customFormat="1" ht="33" customHeight="1">
      <c r="A52" s="41"/>
      <c r="B52" s="47" t="s">
        <v>176</v>
      </c>
      <c r="C52" s="15">
        <f t="shared" si="14"/>
        <v>19</v>
      </c>
      <c r="D52" s="16"/>
      <c r="E52" s="16">
        <v>19</v>
      </c>
      <c r="F52" s="16"/>
      <c r="G52" s="16"/>
      <c r="H52" s="16" t="s">
        <v>39</v>
      </c>
      <c r="I52" s="27" t="s">
        <v>141</v>
      </c>
      <c r="J52" s="13" t="s">
        <v>77</v>
      </c>
    </row>
    <row r="53" spans="1:10" s="3" customFormat="1" ht="33" customHeight="1">
      <c r="A53" s="44" t="s">
        <v>20</v>
      </c>
      <c r="B53" s="9" t="s">
        <v>247</v>
      </c>
      <c r="C53" s="15">
        <f>SUM(C54,C58:C63)</f>
        <v>154.20000000000002</v>
      </c>
      <c r="D53" s="15">
        <f t="shared" ref="D53:G53" si="15">SUM(D54,D58:D63)</f>
        <v>50</v>
      </c>
      <c r="E53" s="15">
        <f t="shared" si="15"/>
        <v>74.8</v>
      </c>
      <c r="F53" s="15">
        <f t="shared" si="15"/>
        <v>7</v>
      </c>
      <c r="G53" s="15">
        <f t="shared" si="15"/>
        <v>22.4</v>
      </c>
      <c r="H53" s="16"/>
      <c r="I53" s="28"/>
      <c r="J53" s="13"/>
    </row>
    <row r="54" spans="1:10" s="3" customFormat="1" ht="33" customHeight="1">
      <c r="A54" s="40"/>
      <c r="B54" s="29" t="s">
        <v>242</v>
      </c>
      <c r="C54" s="15">
        <f>SUM(C55:C57)</f>
        <v>114.4</v>
      </c>
      <c r="D54" s="15">
        <f t="shared" ref="D54:G54" si="16">SUM(D55:D57)</f>
        <v>50</v>
      </c>
      <c r="E54" s="15">
        <f t="shared" si="16"/>
        <v>35</v>
      </c>
      <c r="F54" s="15">
        <f t="shared" si="16"/>
        <v>7</v>
      </c>
      <c r="G54" s="15">
        <f t="shared" si="16"/>
        <v>22.4</v>
      </c>
      <c r="H54" s="16"/>
      <c r="I54" s="28"/>
      <c r="J54" s="13"/>
    </row>
    <row r="55" spans="1:10" ht="33" customHeight="1">
      <c r="A55" s="40"/>
      <c r="B55" s="36" t="s">
        <v>143</v>
      </c>
      <c r="C55" s="15">
        <f>SUM(D55:G55)</f>
        <v>40</v>
      </c>
      <c r="D55" s="15">
        <v>40</v>
      </c>
      <c r="E55" s="15"/>
      <c r="F55" s="15"/>
      <c r="G55" s="15"/>
      <c r="H55" s="16" t="s">
        <v>13</v>
      </c>
      <c r="I55" s="28" t="s">
        <v>142</v>
      </c>
      <c r="J55" s="14" t="s">
        <v>21</v>
      </c>
    </row>
    <row r="56" spans="1:10" ht="33" customHeight="1">
      <c r="A56" s="40"/>
      <c r="B56" s="37"/>
      <c r="C56" s="15">
        <f t="shared" ref="C56:C63" si="17">SUM(D56:G56)</f>
        <v>10</v>
      </c>
      <c r="D56" s="15">
        <v>10</v>
      </c>
      <c r="E56" s="15"/>
      <c r="F56" s="15"/>
      <c r="G56" s="15"/>
      <c r="H56" s="16" t="s">
        <v>13</v>
      </c>
      <c r="I56" s="28" t="s">
        <v>142</v>
      </c>
      <c r="J56" s="13" t="s">
        <v>22</v>
      </c>
    </row>
    <row r="57" spans="1:10" ht="33" customHeight="1">
      <c r="A57" s="40"/>
      <c r="B57" s="38"/>
      <c r="C57" s="15">
        <f t="shared" si="17"/>
        <v>64.400000000000006</v>
      </c>
      <c r="D57" s="16"/>
      <c r="E57" s="16">
        <v>35</v>
      </c>
      <c r="F57" s="16">
        <v>7</v>
      </c>
      <c r="G57" s="16">
        <v>22.4</v>
      </c>
      <c r="H57" s="16" t="s">
        <v>39</v>
      </c>
      <c r="I57" s="27" t="s">
        <v>141</v>
      </c>
      <c r="J57" s="13" t="s">
        <v>53</v>
      </c>
    </row>
    <row r="58" spans="1:10" ht="33" customHeight="1">
      <c r="A58" s="40"/>
      <c r="B58" s="47" t="s">
        <v>155</v>
      </c>
      <c r="C58" s="15">
        <f t="shared" si="17"/>
        <v>4.5</v>
      </c>
      <c r="D58" s="16"/>
      <c r="E58" s="16">
        <v>4.5</v>
      </c>
      <c r="F58" s="16"/>
      <c r="G58" s="16"/>
      <c r="H58" s="16" t="s">
        <v>39</v>
      </c>
      <c r="I58" s="27" t="s">
        <v>141</v>
      </c>
      <c r="J58" s="13" t="s">
        <v>54</v>
      </c>
    </row>
    <row r="59" spans="1:10" ht="33" customHeight="1">
      <c r="A59" s="40"/>
      <c r="B59" s="47" t="s">
        <v>156</v>
      </c>
      <c r="C59" s="15">
        <f t="shared" si="17"/>
        <v>10</v>
      </c>
      <c r="D59" s="16"/>
      <c r="E59" s="16">
        <v>10</v>
      </c>
      <c r="F59" s="16"/>
      <c r="G59" s="16"/>
      <c r="H59" s="16" t="s">
        <v>39</v>
      </c>
      <c r="I59" s="27" t="s">
        <v>141</v>
      </c>
      <c r="J59" s="13" t="s">
        <v>55</v>
      </c>
    </row>
    <row r="60" spans="1:10" ht="33" customHeight="1">
      <c r="A60" s="40"/>
      <c r="B60" s="47" t="s">
        <v>157</v>
      </c>
      <c r="C60" s="15">
        <f t="shared" si="17"/>
        <v>2.5</v>
      </c>
      <c r="D60" s="16"/>
      <c r="E60" s="16">
        <v>2.5</v>
      </c>
      <c r="F60" s="16"/>
      <c r="G60" s="16"/>
      <c r="H60" s="16" t="s">
        <v>39</v>
      </c>
      <c r="I60" s="27" t="s">
        <v>141</v>
      </c>
      <c r="J60" s="13" t="s">
        <v>56</v>
      </c>
    </row>
    <row r="61" spans="1:10" ht="33" customHeight="1">
      <c r="A61" s="40"/>
      <c r="B61" s="47" t="s">
        <v>158</v>
      </c>
      <c r="C61" s="15">
        <f t="shared" si="17"/>
        <v>5</v>
      </c>
      <c r="D61" s="16"/>
      <c r="E61" s="16">
        <v>5</v>
      </c>
      <c r="F61" s="16"/>
      <c r="G61" s="16"/>
      <c r="H61" s="16" t="s">
        <v>39</v>
      </c>
      <c r="I61" s="27" t="s">
        <v>141</v>
      </c>
      <c r="J61" s="13" t="s">
        <v>57</v>
      </c>
    </row>
    <row r="62" spans="1:10" ht="33" customHeight="1">
      <c r="A62" s="40"/>
      <c r="B62" s="47" t="s">
        <v>159</v>
      </c>
      <c r="C62" s="15">
        <f t="shared" si="17"/>
        <v>1.8</v>
      </c>
      <c r="D62" s="16"/>
      <c r="E62" s="16">
        <v>1.8</v>
      </c>
      <c r="F62" s="16"/>
      <c r="G62" s="16"/>
      <c r="H62" s="16" t="s">
        <v>39</v>
      </c>
      <c r="I62" s="27" t="s">
        <v>141</v>
      </c>
      <c r="J62" s="13" t="s">
        <v>58</v>
      </c>
    </row>
    <row r="63" spans="1:10" ht="33" customHeight="1">
      <c r="A63" s="41"/>
      <c r="B63" s="47" t="s">
        <v>160</v>
      </c>
      <c r="C63" s="15">
        <f t="shared" si="17"/>
        <v>16</v>
      </c>
      <c r="D63" s="16"/>
      <c r="E63" s="16">
        <v>16</v>
      </c>
      <c r="F63" s="16"/>
      <c r="G63" s="16"/>
      <c r="H63" s="16" t="s">
        <v>39</v>
      </c>
      <c r="I63" s="27" t="s">
        <v>141</v>
      </c>
      <c r="J63" s="13" t="s">
        <v>59</v>
      </c>
    </row>
    <row r="64" spans="1:10" ht="33" customHeight="1">
      <c r="A64" s="45" t="s">
        <v>16</v>
      </c>
      <c r="B64" s="9" t="s">
        <v>248</v>
      </c>
      <c r="C64" s="15">
        <f>SUM(C65,C68:C74)</f>
        <v>111.50000000000001</v>
      </c>
      <c r="D64" s="15">
        <f t="shared" ref="D64:G64" si="18">SUM(D65,D68:D74)</f>
        <v>50</v>
      </c>
      <c r="E64" s="15">
        <f t="shared" si="18"/>
        <v>34.5</v>
      </c>
      <c r="F64" s="15">
        <f t="shared" si="18"/>
        <v>7</v>
      </c>
      <c r="G64" s="15">
        <f t="shared" si="18"/>
        <v>20</v>
      </c>
      <c r="H64" s="16"/>
      <c r="I64" s="28"/>
      <c r="J64" s="13"/>
    </row>
    <row r="65" spans="1:10" ht="33" customHeight="1">
      <c r="A65" s="42"/>
      <c r="B65" s="29" t="s">
        <v>242</v>
      </c>
      <c r="C65" s="15">
        <f>SUM(C66:C67)</f>
        <v>99</v>
      </c>
      <c r="D65" s="15">
        <f t="shared" ref="D65:G65" si="19">SUM(D66:D67)</f>
        <v>50</v>
      </c>
      <c r="E65" s="15">
        <f t="shared" si="19"/>
        <v>22</v>
      </c>
      <c r="F65" s="15">
        <f t="shared" si="19"/>
        <v>7</v>
      </c>
      <c r="G65" s="15">
        <f t="shared" si="19"/>
        <v>20</v>
      </c>
      <c r="H65" s="16"/>
      <c r="I65" s="28"/>
      <c r="J65" s="13"/>
    </row>
    <row r="66" spans="1:10" s="3" customFormat="1" ht="33" customHeight="1">
      <c r="A66" s="42"/>
      <c r="B66" s="36" t="s">
        <v>143</v>
      </c>
      <c r="C66" s="15">
        <f>SUM(D66:G66)</f>
        <v>50</v>
      </c>
      <c r="D66" s="16">
        <v>50</v>
      </c>
      <c r="E66" s="16"/>
      <c r="F66" s="16"/>
      <c r="G66" s="16"/>
      <c r="H66" s="16" t="s">
        <v>13</v>
      </c>
      <c r="I66" s="28" t="s">
        <v>142</v>
      </c>
      <c r="J66" s="13" t="s">
        <v>17</v>
      </c>
    </row>
    <row r="67" spans="1:10" ht="33" customHeight="1">
      <c r="A67" s="42"/>
      <c r="B67" s="38"/>
      <c r="C67" s="15">
        <f t="shared" ref="C67:C74" si="20">SUM(D67:G67)</f>
        <v>49</v>
      </c>
      <c r="D67" s="16"/>
      <c r="E67" s="16">
        <v>22</v>
      </c>
      <c r="F67" s="16">
        <v>7</v>
      </c>
      <c r="G67" s="16">
        <v>20</v>
      </c>
      <c r="H67" s="16" t="s">
        <v>39</v>
      </c>
      <c r="I67" s="27" t="s">
        <v>141</v>
      </c>
      <c r="J67" s="13" t="s">
        <v>111</v>
      </c>
    </row>
    <row r="68" spans="1:10" ht="33" customHeight="1">
      <c r="A68" s="42"/>
      <c r="B68" s="47" t="s">
        <v>206</v>
      </c>
      <c r="C68" s="15">
        <f t="shared" si="20"/>
        <v>7.5</v>
      </c>
      <c r="D68" s="16"/>
      <c r="E68" s="16">
        <v>7.5</v>
      </c>
      <c r="F68" s="16"/>
      <c r="G68" s="16"/>
      <c r="H68" s="16" t="s">
        <v>39</v>
      </c>
      <c r="I68" s="27" t="s">
        <v>141</v>
      </c>
      <c r="J68" s="13" t="s">
        <v>112</v>
      </c>
    </row>
    <row r="69" spans="1:10" ht="33" customHeight="1">
      <c r="A69" s="42"/>
      <c r="B69" s="47" t="s">
        <v>207</v>
      </c>
      <c r="C69" s="15">
        <f t="shared" si="20"/>
        <v>2.4</v>
      </c>
      <c r="D69" s="18"/>
      <c r="E69" s="16">
        <v>2.4</v>
      </c>
      <c r="F69" s="16"/>
      <c r="G69" s="16"/>
      <c r="H69" s="16" t="s">
        <v>39</v>
      </c>
      <c r="I69" s="27" t="s">
        <v>141</v>
      </c>
      <c r="J69" s="13" t="s">
        <v>113</v>
      </c>
    </row>
    <row r="70" spans="1:10" ht="33" customHeight="1">
      <c r="A70" s="42"/>
      <c r="B70" s="52" t="s">
        <v>208</v>
      </c>
      <c r="C70" s="15">
        <f t="shared" si="20"/>
        <v>1.2</v>
      </c>
      <c r="D70" s="15"/>
      <c r="E70" s="16">
        <v>1.2</v>
      </c>
      <c r="F70" s="16"/>
      <c r="G70" s="16"/>
      <c r="H70" s="16" t="s">
        <v>39</v>
      </c>
      <c r="I70" s="27" t="s">
        <v>141</v>
      </c>
      <c r="J70" s="19" t="s">
        <v>114</v>
      </c>
    </row>
    <row r="71" spans="1:10" ht="33" customHeight="1">
      <c r="A71" s="42"/>
      <c r="B71" s="47" t="s">
        <v>209</v>
      </c>
      <c r="C71" s="15">
        <f t="shared" si="20"/>
        <v>0.3</v>
      </c>
      <c r="D71" s="16"/>
      <c r="E71" s="16">
        <v>0.3</v>
      </c>
      <c r="F71" s="16"/>
      <c r="G71" s="16"/>
      <c r="H71" s="16" t="s">
        <v>39</v>
      </c>
      <c r="I71" s="27" t="s">
        <v>141</v>
      </c>
      <c r="J71" s="13" t="s">
        <v>115</v>
      </c>
    </row>
    <row r="72" spans="1:10" ht="33" customHeight="1">
      <c r="A72" s="42"/>
      <c r="B72" s="46" t="s">
        <v>210</v>
      </c>
      <c r="C72" s="15">
        <f t="shared" si="20"/>
        <v>0.2</v>
      </c>
      <c r="D72" s="15"/>
      <c r="E72" s="15">
        <v>0.2</v>
      </c>
      <c r="F72" s="15"/>
      <c r="G72" s="15"/>
      <c r="H72" s="16" t="s">
        <v>39</v>
      </c>
      <c r="I72" s="27" t="s">
        <v>141</v>
      </c>
      <c r="J72" s="14" t="s">
        <v>116</v>
      </c>
    </row>
    <row r="73" spans="1:10" ht="33" customHeight="1">
      <c r="A73" s="42"/>
      <c r="B73" s="47" t="s">
        <v>211</v>
      </c>
      <c r="C73" s="15">
        <f t="shared" si="20"/>
        <v>0.4</v>
      </c>
      <c r="D73" s="16"/>
      <c r="E73" s="16">
        <v>0.4</v>
      </c>
      <c r="F73" s="16"/>
      <c r="G73" s="16"/>
      <c r="H73" s="16" t="s">
        <v>39</v>
      </c>
      <c r="I73" s="27" t="s">
        <v>141</v>
      </c>
      <c r="J73" s="13" t="s">
        <v>117</v>
      </c>
    </row>
    <row r="74" spans="1:10" ht="33" customHeight="1">
      <c r="A74" s="43"/>
      <c r="B74" s="47" t="s">
        <v>212</v>
      </c>
      <c r="C74" s="15">
        <f t="shared" si="20"/>
        <v>0.5</v>
      </c>
      <c r="D74" s="16"/>
      <c r="E74" s="16">
        <v>0.5</v>
      </c>
      <c r="F74" s="16"/>
      <c r="G74" s="16"/>
      <c r="H74" s="16" t="s">
        <v>39</v>
      </c>
      <c r="I74" s="27" t="s">
        <v>141</v>
      </c>
      <c r="J74" s="13" t="s">
        <v>118</v>
      </c>
    </row>
    <row r="75" spans="1:10" ht="33" customHeight="1">
      <c r="A75" s="44" t="s">
        <v>27</v>
      </c>
      <c r="B75" s="9" t="s">
        <v>249</v>
      </c>
      <c r="C75" s="15">
        <f>SUM(C76,C79:C80)</f>
        <v>62.199999999999996</v>
      </c>
      <c r="D75" s="15">
        <f t="shared" ref="D75:G75" si="21">SUM(D76,D79:D80)</f>
        <v>30</v>
      </c>
      <c r="E75" s="15">
        <f t="shared" si="21"/>
        <v>20.399999999999999</v>
      </c>
      <c r="F75" s="15">
        <f t="shared" si="21"/>
        <v>5</v>
      </c>
      <c r="G75" s="15">
        <f t="shared" si="21"/>
        <v>6.8</v>
      </c>
      <c r="H75" s="16"/>
      <c r="I75" s="28"/>
      <c r="J75" s="13"/>
    </row>
    <row r="76" spans="1:10" ht="33" customHeight="1">
      <c r="A76" s="40"/>
      <c r="B76" s="29" t="s">
        <v>242</v>
      </c>
      <c r="C76" s="15">
        <f>SUM(C77:C78)</f>
        <v>55.3</v>
      </c>
      <c r="D76" s="15">
        <f t="shared" ref="D76:G76" si="22">SUM(D77:D78)</f>
        <v>30</v>
      </c>
      <c r="E76" s="15">
        <f t="shared" si="22"/>
        <v>13.5</v>
      </c>
      <c r="F76" s="15">
        <f t="shared" si="22"/>
        <v>5</v>
      </c>
      <c r="G76" s="15">
        <f t="shared" si="22"/>
        <v>6.8</v>
      </c>
      <c r="H76" s="16"/>
      <c r="I76" s="28"/>
      <c r="J76" s="13"/>
    </row>
    <row r="77" spans="1:10" ht="33" customHeight="1">
      <c r="A77" s="40"/>
      <c r="B77" s="36" t="s">
        <v>143</v>
      </c>
      <c r="C77" s="15">
        <f>SUM(D77:G77)</f>
        <v>30</v>
      </c>
      <c r="D77" s="16">
        <v>30</v>
      </c>
      <c r="E77" s="16"/>
      <c r="F77" s="16"/>
      <c r="G77" s="16"/>
      <c r="H77" s="16" t="s">
        <v>13</v>
      </c>
      <c r="I77" s="28" t="s">
        <v>142</v>
      </c>
      <c r="J77" s="13" t="s">
        <v>28</v>
      </c>
    </row>
    <row r="78" spans="1:10" s="3" customFormat="1" ht="33" customHeight="1">
      <c r="A78" s="40"/>
      <c r="B78" s="38"/>
      <c r="C78" s="15">
        <f t="shared" ref="C78:C80" si="23">SUM(D78:G78)</f>
        <v>25.3</v>
      </c>
      <c r="D78" s="16"/>
      <c r="E78" s="16">
        <v>13.5</v>
      </c>
      <c r="F78" s="16">
        <v>5</v>
      </c>
      <c r="G78" s="16">
        <v>6.8</v>
      </c>
      <c r="H78" s="16" t="s">
        <v>39</v>
      </c>
      <c r="I78" s="27" t="s">
        <v>141</v>
      </c>
      <c r="J78" s="13" t="s">
        <v>103</v>
      </c>
    </row>
    <row r="79" spans="1:10" ht="33" customHeight="1">
      <c r="A79" s="40"/>
      <c r="B79" s="46" t="s">
        <v>200</v>
      </c>
      <c r="C79" s="15">
        <f t="shared" si="23"/>
        <v>5.9</v>
      </c>
      <c r="D79" s="16"/>
      <c r="E79" s="16">
        <v>5.9</v>
      </c>
      <c r="F79" s="16"/>
      <c r="G79" s="16"/>
      <c r="H79" s="16" t="s">
        <v>39</v>
      </c>
      <c r="I79" s="27" t="s">
        <v>141</v>
      </c>
      <c r="J79" s="14" t="s">
        <v>104</v>
      </c>
    </row>
    <row r="80" spans="1:10" ht="33" customHeight="1">
      <c r="A80" s="41"/>
      <c r="B80" s="46" t="s">
        <v>201</v>
      </c>
      <c r="C80" s="15">
        <f t="shared" si="23"/>
        <v>1</v>
      </c>
      <c r="D80" s="15"/>
      <c r="E80" s="15">
        <v>1</v>
      </c>
      <c r="F80" s="15"/>
      <c r="G80" s="15"/>
      <c r="H80" s="16" t="s">
        <v>39</v>
      </c>
      <c r="I80" s="27" t="s">
        <v>141</v>
      </c>
      <c r="J80" s="14" t="s">
        <v>105</v>
      </c>
    </row>
    <row r="81" spans="1:10" ht="33" customHeight="1">
      <c r="A81" s="44" t="s">
        <v>23</v>
      </c>
      <c r="B81" s="8" t="s">
        <v>250</v>
      </c>
      <c r="C81" s="15">
        <f>SUM(C82,C85:C88)</f>
        <v>125.3</v>
      </c>
      <c r="D81" s="15">
        <f t="shared" ref="D81:G81" si="24">SUM(D82,D85:D88)</f>
        <v>60</v>
      </c>
      <c r="E81" s="15">
        <f t="shared" si="24"/>
        <v>40.799999999999997</v>
      </c>
      <c r="F81" s="15">
        <f t="shared" si="24"/>
        <v>7</v>
      </c>
      <c r="G81" s="15">
        <f t="shared" si="24"/>
        <v>17.5</v>
      </c>
      <c r="H81" s="16"/>
      <c r="I81" s="28"/>
      <c r="J81" s="14"/>
    </row>
    <row r="82" spans="1:10" ht="33" customHeight="1">
      <c r="A82" s="40"/>
      <c r="B82" s="30" t="s">
        <v>242</v>
      </c>
      <c r="C82" s="15">
        <f>SUM(C83:C84)</f>
        <v>106.5</v>
      </c>
      <c r="D82" s="15">
        <f t="shared" ref="D82:G82" si="25">SUM(D83:D84)</f>
        <v>60</v>
      </c>
      <c r="E82" s="15">
        <f t="shared" si="25"/>
        <v>22</v>
      </c>
      <c r="F82" s="15">
        <f t="shared" si="25"/>
        <v>7</v>
      </c>
      <c r="G82" s="15">
        <f t="shared" si="25"/>
        <v>17.5</v>
      </c>
      <c r="H82" s="16"/>
      <c r="I82" s="28"/>
      <c r="J82" s="14"/>
    </row>
    <row r="83" spans="1:10" ht="33" customHeight="1">
      <c r="A83" s="40"/>
      <c r="B83" s="36" t="s">
        <v>143</v>
      </c>
      <c r="C83" s="15">
        <f>SUM(D83:G83)</f>
        <v>60</v>
      </c>
      <c r="D83" s="16">
        <v>60</v>
      </c>
      <c r="E83" s="16"/>
      <c r="F83" s="16"/>
      <c r="G83" s="16"/>
      <c r="H83" s="16" t="s">
        <v>13</v>
      </c>
      <c r="I83" s="28" t="s">
        <v>142</v>
      </c>
      <c r="J83" s="13" t="s">
        <v>24</v>
      </c>
    </row>
    <row r="84" spans="1:10" ht="33" customHeight="1">
      <c r="A84" s="40"/>
      <c r="B84" s="38"/>
      <c r="C84" s="15">
        <f t="shared" ref="C84:C88" si="26">SUM(D84:G84)</f>
        <v>46.5</v>
      </c>
      <c r="D84" s="15"/>
      <c r="E84" s="15">
        <v>22</v>
      </c>
      <c r="F84" s="15">
        <v>7</v>
      </c>
      <c r="G84" s="15">
        <v>17.5</v>
      </c>
      <c r="H84" s="16" t="s">
        <v>39</v>
      </c>
      <c r="I84" s="27" t="s">
        <v>141</v>
      </c>
      <c r="J84" s="14" t="s">
        <v>106</v>
      </c>
    </row>
    <row r="85" spans="1:10" ht="33" customHeight="1">
      <c r="A85" s="40"/>
      <c r="B85" s="47" t="s">
        <v>202</v>
      </c>
      <c r="C85" s="15">
        <f t="shared" si="26"/>
        <v>6.5</v>
      </c>
      <c r="D85" s="16"/>
      <c r="E85" s="16">
        <v>6.5</v>
      </c>
      <c r="F85" s="16"/>
      <c r="G85" s="16"/>
      <c r="H85" s="16" t="s">
        <v>39</v>
      </c>
      <c r="I85" s="27" t="s">
        <v>141</v>
      </c>
      <c r="J85" s="13" t="s">
        <v>107</v>
      </c>
    </row>
    <row r="86" spans="1:10" ht="33" customHeight="1">
      <c r="A86" s="40"/>
      <c r="B86" s="47" t="s">
        <v>203</v>
      </c>
      <c r="C86" s="15">
        <f t="shared" si="26"/>
        <v>4.5</v>
      </c>
      <c r="D86" s="16"/>
      <c r="E86" s="16">
        <v>4.5</v>
      </c>
      <c r="F86" s="16"/>
      <c r="G86" s="16"/>
      <c r="H86" s="16" t="s">
        <v>39</v>
      </c>
      <c r="I86" s="27" t="s">
        <v>141</v>
      </c>
      <c r="J86" s="13" t="s">
        <v>108</v>
      </c>
    </row>
    <row r="87" spans="1:10" ht="33" customHeight="1">
      <c r="A87" s="40"/>
      <c r="B87" s="47" t="s">
        <v>204</v>
      </c>
      <c r="C87" s="15">
        <f t="shared" si="26"/>
        <v>5.8</v>
      </c>
      <c r="D87" s="16"/>
      <c r="E87" s="16">
        <v>5.8</v>
      </c>
      <c r="F87" s="16"/>
      <c r="G87" s="16"/>
      <c r="H87" s="16" t="s">
        <v>39</v>
      </c>
      <c r="I87" s="27" t="s">
        <v>141</v>
      </c>
      <c r="J87" s="13" t="s">
        <v>109</v>
      </c>
    </row>
    <row r="88" spans="1:10" ht="33" customHeight="1">
      <c r="A88" s="41"/>
      <c r="B88" s="47" t="s">
        <v>205</v>
      </c>
      <c r="C88" s="15">
        <f t="shared" si="26"/>
        <v>2</v>
      </c>
      <c r="D88" s="16"/>
      <c r="E88" s="16">
        <v>2</v>
      </c>
      <c r="F88" s="16"/>
      <c r="G88" s="16"/>
      <c r="H88" s="16" t="s">
        <v>39</v>
      </c>
      <c r="I88" s="27" t="s">
        <v>141</v>
      </c>
      <c r="J88" s="13" t="s">
        <v>110</v>
      </c>
    </row>
    <row r="89" spans="1:10" ht="33" customHeight="1">
      <c r="A89" s="44" t="s">
        <v>25</v>
      </c>
      <c r="B89" s="9" t="s">
        <v>251</v>
      </c>
      <c r="C89" s="15">
        <f>SUM(C90,C93:C101)</f>
        <v>167.9</v>
      </c>
      <c r="D89" s="15">
        <f t="shared" ref="D89:G89" si="27">SUM(D90,D93:D101)</f>
        <v>60</v>
      </c>
      <c r="E89" s="15">
        <f t="shared" si="27"/>
        <v>84.199999999999989</v>
      </c>
      <c r="F89" s="15">
        <f t="shared" si="27"/>
        <v>5</v>
      </c>
      <c r="G89" s="15">
        <f t="shared" si="27"/>
        <v>18.7</v>
      </c>
      <c r="H89" s="16"/>
      <c r="I89" s="28"/>
      <c r="J89" s="13"/>
    </row>
    <row r="90" spans="1:10" ht="33" customHeight="1">
      <c r="A90" s="40"/>
      <c r="B90" s="29" t="s">
        <v>242</v>
      </c>
      <c r="C90" s="15">
        <f>SUM(C91:C92)</f>
        <v>136.69999999999999</v>
      </c>
      <c r="D90" s="15">
        <f t="shared" ref="D90:G90" si="28">SUM(D91:D92)</f>
        <v>60</v>
      </c>
      <c r="E90" s="15">
        <f t="shared" si="28"/>
        <v>53</v>
      </c>
      <c r="F90" s="15">
        <f t="shared" si="28"/>
        <v>5</v>
      </c>
      <c r="G90" s="15">
        <f t="shared" si="28"/>
        <v>18.7</v>
      </c>
      <c r="H90" s="16"/>
      <c r="I90" s="28"/>
      <c r="J90" s="13"/>
    </row>
    <row r="91" spans="1:10" ht="33" customHeight="1">
      <c r="A91" s="40"/>
      <c r="B91" s="36" t="s">
        <v>143</v>
      </c>
      <c r="C91" s="15">
        <f>SUM(D91:G91)</f>
        <v>60</v>
      </c>
      <c r="D91" s="16">
        <v>60</v>
      </c>
      <c r="E91" s="16"/>
      <c r="F91" s="16"/>
      <c r="G91" s="16"/>
      <c r="H91" s="16" t="s">
        <v>13</v>
      </c>
      <c r="I91" s="28" t="s">
        <v>142</v>
      </c>
      <c r="J91" s="13" t="s">
        <v>26</v>
      </c>
    </row>
    <row r="92" spans="1:10" ht="33" customHeight="1">
      <c r="A92" s="40"/>
      <c r="B92" s="38"/>
      <c r="C92" s="15">
        <f t="shared" ref="C92:C101" si="29">SUM(D92:G92)</f>
        <v>76.7</v>
      </c>
      <c r="D92" s="15"/>
      <c r="E92" s="15">
        <v>53</v>
      </c>
      <c r="F92" s="15">
        <v>5</v>
      </c>
      <c r="G92" s="15">
        <v>18.7</v>
      </c>
      <c r="H92" s="16" t="s">
        <v>39</v>
      </c>
      <c r="I92" s="27" t="s">
        <v>141</v>
      </c>
      <c r="J92" s="14" t="s">
        <v>88</v>
      </c>
    </row>
    <row r="93" spans="1:10" ht="33" customHeight="1">
      <c r="A93" s="40"/>
      <c r="B93" s="47" t="s">
        <v>187</v>
      </c>
      <c r="C93" s="15">
        <f t="shared" si="29"/>
        <v>9</v>
      </c>
      <c r="D93" s="16"/>
      <c r="E93" s="16">
        <v>9</v>
      </c>
      <c r="F93" s="16"/>
      <c r="G93" s="16"/>
      <c r="H93" s="16" t="s">
        <v>39</v>
      </c>
      <c r="I93" s="27" t="s">
        <v>141</v>
      </c>
      <c r="J93" s="13" t="s">
        <v>89</v>
      </c>
    </row>
    <row r="94" spans="1:10" ht="33" customHeight="1">
      <c r="A94" s="40"/>
      <c r="B94" s="47" t="s">
        <v>188</v>
      </c>
      <c r="C94" s="15">
        <f t="shared" si="29"/>
        <v>1.8</v>
      </c>
      <c r="D94" s="16"/>
      <c r="E94" s="16">
        <v>1.8</v>
      </c>
      <c r="F94" s="16"/>
      <c r="G94" s="16"/>
      <c r="H94" s="16" t="s">
        <v>39</v>
      </c>
      <c r="I94" s="27" t="s">
        <v>141</v>
      </c>
      <c r="J94" s="13" t="s">
        <v>90</v>
      </c>
    </row>
    <row r="95" spans="1:10" ht="33" customHeight="1">
      <c r="A95" s="40"/>
      <c r="B95" s="47" t="s">
        <v>189</v>
      </c>
      <c r="C95" s="15">
        <f t="shared" si="29"/>
        <v>0.3</v>
      </c>
      <c r="D95" s="16"/>
      <c r="E95" s="16">
        <v>0.3</v>
      </c>
      <c r="F95" s="16"/>
      <c r="G95" s="16"/>
      <c r="H95" s="16" t="s">
        <v>39</v>
      </c>
      <c r="I95" s="27" t="s">
        <v>141</v>
      </c>
      <c r="J95" s="13" t="s">
        <v>91</v>
      </c>
    </row>
    <row r="96" spans="1:10" ht="33" customHeight="1">
      <c r="A96" s="40"/>
      <c r="B96" s="47" t="s">
        <v>190</v>
      </c>
      <c r="C96" s="15">
        <f t="shared" si="29"/>
        <v>0.6</v>
      </c>
      <c r="D96" s="16"/>
      <c r="E96" s="16">
        <v>0.6</v>
      </c>
      <c r="F96" s="16"/>
      <c r="G96" s="16"/>
      <c r="H96" s="16" t="s">
        <v>39</v>
      </c>
      <c r="I96" s="27" t="s">
        <v>141</v>
      </c>
      <c r="J96" s="13" t="s">
        <v>92</v>
      </c>
    </row>
    <row r="97" spans="1:10" ht="33" customHeight="1">
      <c r="A97" s="40"/>
      <c r="B97" s="47" t="s">
        <v>191</v>
      </c>
      <c r="C97" s="15">
        <f t="shared" si="29"/>
        <v>2.4</v>
      </c>
      <c r="D97" s="16"/>
      <c r="E97" s="16">
        <v>2.4</v>
      </c>
      <c r="F97" s="16"/>
      <c r="G97" s="16"/>
      <c r="H97" s="16" t="s">
        <v>39</v>
      </c>
      <c r="I97" s="27" t="s">
        <v>141</v>
      </c>
      <c r="J97" s="13" t="s">
        <v>93</v>
      </c>
    </row>
    <row r="98" spans="1:10" s="3" customFormat="1" ht="33" customHeight="1">
      <c r="A98" s="40"/>
      <c r="B98" s="46" t="s">
        <v>192</v>
      </c>
      <c r="C98" s="15">
        <f t="shared" si="29"/>
        <v>6.8</v>
      </c>
      <c r="D98" s="18"/>
      <c r="E98" s="16">
        <v>6.8</v>
      </c>
      <c r="F98" s="16"/>
      <c r="G98" s="16"/>
      <c r="H98" s="16" t="s">
        <v>39</v>
      </c>
      <c r="I98" s="27" t="s">
        <v>141</v>
      </c>
      <c r="J98" s="14" t="s">
        <v>94</v>
      </c>
    </row>
    <row r="99" spans="1:10" s="3" customFormat="1" ht="33" customHeight="1">
      <c r="A99" s="40"/>
      <c r="B99" s="47" t="s">
        <v>193</v>
      </c>
      <c r="C99" s="15">
        <f t="shared" si="29"/>
        <v>9</v>
      </c>
      <c r="D99" s="18"/>
      <c r="E99" s="16">
        <v>9</v>
      </c>
      <c r="F99" s="16"/>
      <c r="G99" s="16"/>
      <c r="H99" s="16" t="s">
        <v>39</v>
      </c>
      <c r="I99" s="27" t="s">
        <v>141</v>
      </c>
      <c r="J99" s="13" t="s">
        <v>95</v>
      </c>
    </row>
    <row r="100" spans="1:10" s="3" customFormat="1" ht="33" customHeight="1">
      <c r="A100" s="40"/>
      <c r="B100" s="47" t="s">
        <v>194</v>
      </c>
      <c r="C100" s="15">
        <f t="shared" si="29"/>
        <v>0.7</v>
      </c>
      <c r="D100" s="16"/>
      <c r="E100" s="16">
        <v>0.7</v>
      </c>
      <c r="F100" s="16"/>
      <c r="G100" s="16"/>
      <c r="H100" s="16" t="s">
        <v>39</v>
      </c>
      <c r="I100" s="27" t="s">
        <v>141</v>
      </c>
      <c r="J100" s="13" t="s">
        <v>96</v>
      </c>
    </row>
    <row r="101" spans="1:10" s="3" customFormat="1" ht="33" customHeight="1">
      <c r="A101" s="41"/>
      <c r="B101" s="46" t="s">
        <v>195</v>
      </c>
      <c r="C101" s="15">
        <f t="shared" si="29"/>
        <v>0.6</v>
      </c>
      <c r="D101" s="15"/>
      <c r="E101" s="15">
        <v>0.6</v>
      </c>
      <c r="F101" s="15"/>
      <c r="G101" s="15"/>
      <c r="H101" s="16" t="s">
        <v>39</v>
      </c>
      <c r="I101" s="27" t="s">
        <v>141</v>
      </c>
      <c r="J101" s="14" t="s">
        <v>97</v>
      </c>
    </row>
    <row r="102" spans="1:10" s="3" customFormat="1" ht="33" customHeight="1">
      <c r="A102" s="39" t="s">
        <v>177</v>
      </c>
      <c r="B102" s="8" t="s">
        <v>252</v>
      </c>
      <c r="C102" s="15">
        <f>SUM(C103,C106:C114)</f>
        <v>117</v>
      </c>
      <c r="D102" s="15">
        <f t="shared" ref="D102:G102" si="30">SUM(D103,D106:D114)</f>
        <v>50</v>
      </c>
      <c r="E102" s="15">
        <f t="shared" si="30"/>
        <v>43.300000000000004</v>
      </c>
      <c r="F102" s="15">
        <f t="shared" si="30"/>
        <v>5</v>
      </c>
      <c r="G102" s="15">
        <f t="shared" si="30"/>
        <v>18.7</v>
      </c>
      <c r="H102" s="16"/>
      <c r="I102" s="28"/>
      <c r="J102" s="14"/>
    </row>
    <row r="103" spans="1:10" s="3" customFormat="1" ht="33" customHeight="1">
      <c r="A103" s="53"/>
      <c r="B103" s="30" t="s">
        <v>242</v>
      </c>
      <c r="C103" s="15">
        <f>SUM(C104:C105)</f>
        <v>92.7</v>
      </c>
      <c r="D103" s="15">
        <f t="shared" ref="D103:G103" si="31">SUM(D104:D105)</f>
        <v>50</v>
      </c>
      <c r="E103" s="15">
        <f t="shared" si="31"/>
        <v>19</v>
      </c>
      <c r="F103" s="15">
        <f t="shared" si="31"/>
        <v>5</v>
      </c>
      <c r="G103" s="15">
        <f t="shared" si="31"/>
        <v>18.7</v>
      </c>
      <c r="H103" s="16"/>
      <c r="I103" s="28"/>
      <c r="J103" s="14"/>
    </row>
    <row r="104" spans="1:10" ht="33" customHeight="1">
      <c r="A104" s="53"/>
      <c r="B104" s="36" t="s">
        <v>143</v>
      </c>
      <c r="C104" s="15">
        <f>SUM(D104:G104)</f>
        <v>50</v>
      </c>
      <c r="D104" s="16">
        <v>50</v>
      </c>
      <c r="E104" s="16"/>
      <c r="F104" s="16"/>
      <c r="G104" s="16"/>
      <c r="H104" s="16" t="s">
        <v>13</v>
      </c>
      <c r="I104" s="28" t="s">
        <v>142</v>
      </c>
      <c r="J104" s="13" t="s">
        <v>29</v>
      </c>
    </row>
    <row r="105" spans="1:10" s="3" customFormat="1" ht="33" customHeight="1">
      <c r="A105" s="53"/>
      <c r="B105" s="38"/>
      <c r="C105" s="15">
        <f t="shared" ref="C105:C114" si="32">SUM(D105:G105)</f>
        <v>42.7</v>
      </c>
      <c r="D105" s="16"/>
      <c r="E105" s="16">
        <v>19</v>
      </c>
      <c r="F105" s="16">
        <v>5</v>
      </c>
      <c r="G105" s="16">
        <v>18.7</v>
      </c>
      <c r="H105" s="16" t="s">
        <v>39</v>
      </c>
      <c r="I105" s="27" t="s">
        <v>141</v>
      </c>
      <c r="J105" s="13" t="s">
        <v>78</v>
      </c>
    </row>
    <row r="106" spans="1:10" s="3" customFormat="1" ht="33" customHeight="1">
      <c r="A106" s="53"/>
      <c r="B106" s="47" t="s">
        <v>178</v>
      </c>
      <c r="C106" s="15">
        <f t="shared" si="32"/>
        <v>10</v>
      </c>
      <c r="D106" s="16"/>
      <c r="E106" s="16">
        <v>10</v>
      </c>
      <c r="F106" s="16"/>
      <c r="G106" s="16"/>
      <c r="H106" s="16" t="s">
        <v>39</v>
      </c>
      <c r="I106" s="27" t="s">
        <v>141</v>
      </c>
      <c r="J106" s="13" t="s">
        <v>79</v>
      </c>
    </row>
    <row r="107" spans="1:10" s="3" customFormat="1" ht="33" customHeight="1">
      <c r="A107" s="53"/>
      <c r="B107" s="47" t="s">
        <v>179</v>
      </c>
      <c r="C107" s="15">
        <f t="shared" si="32"/>
        <v>2.8</v>
      </c>
      <c r="D107" s="16"/>
      <c r="E107" s="16">
        <v>2.8</v>
      </c>
      <c r="F107" s="16"/>
      <c r="G107" s="16"/>
      <c r="H107" s="16" t="s">
        <v>39</v>
      </c>
      <c r="I107" s="27" t="s">
        <v>141</v>
      </c>
      <c r="J107" s="13" t="s">
        <v>80</v>
      </c>
    </row>
    <row r="108" spans="1:10" s="3" customFormat="1" ht="33" customHeight="1">
      <c r="A108" s="53"/>
      <c r="B108" s="47" t="s">
        <v>180</v>
      </c>
      <c r="C108" s="15">
        <f t="shared" si="32"/>
        <v>2.7</v>
      </c>
      <c r="D108" s="16"/>
      <c r="E108" s="16">
        <v>2.7</v>
      </c>
      <c r="F108" s="16"/>
      <c r="G108" s="16"/>
      <c r="H108" s="16" t="s">
        <v>39</v>
      </c>
      <c r="I108" s="27" t="s">
        <v>141</v>
      </c>
      <c r="J108" s="13" t="s">
        <v>81</v>
      </c>
    </row>
    <row r="109" spans="1:10" s="3" customFormat="1" ht="33" customHeight="1">
      <c r="A109" s="53"/>
      <c r="B109" s="47" t="s">
        <v>181</v>
      </c>
      <c r="C109" s="15">
        <f t="shared" si="32"/>
        <v>2.6</v>
      </c>
      <c r="D109" s="16"/>
      <c r="E109" s="16">
        <v>2.6</v>
      </c>
      <c r="F109" s="16"/>
      <c r="G109" s="16"/>
      <c r="H109" s="16" t="s">
        <v>39</v>
      </c>
      <c r="I109" s="27" t="s">
        <v>141</v>
      </c>
      <c r="J109" s="13" t="s">
        <v>82</v>
      </c>
    </row>
    <row r="110" spans="1:10" ht="33" customHeight="1">
      <c r="A110" s="53"/>
      <c r="B110" s="47" t="s">
        <v>182</v>
      </c>
      <c r="C110" s="15">
        <f t="shared" si="32"/>
        <v>2</v>
      </c>
      <c r="D110" s="16"/>
      <c r="E110" s="16">
        <v>2</v>
      </c>
      <c r="F110" s="16"/>
      <c r="G110" s="16"/>
      <c r="H110" s="16" t="s">
        <v>39</v>
      </c>
      <c r="I110" s="27" t="s">
        <v>141</v>
      </c>
      <c r="J110" s="13" t="s">
        <v>83</v>
      </c>
    </row>
    <row r="111" spans="1:10" ht="33" customHeight="1">
      <c r="A111" s="53"/>
      <c r="B111" s="47" t="s">
        <v>183</v>
      </c>
      <c r="C111" s="15">
        <f t="shared" si="32"/>
        <v>0.2</v>
      </c>
      <c r="D111" s="20"/>
      <c r="E111" s="16">
        <v>0.2</v>
      </c>
      <c r="F111" s="16"/>
      <c r="G111" s="16"/>
      <c r="H111" s="16" t="s">
        <v>39</v>
      </c>
      <c r="I111" s="27" t="s">
        <v>141</v>
      </c>
      <c r="J111" s="13" t="s">
        <v>84</v>
      </c>
    </row>
    <row r="112" spans="1:10" ht="33" customHeight="1">
      <c r="A112" s="53"/>
      <c r="B112" s="46" t="s">
        <v>184</v>
      </c>
      <c r="C112" s="15">
        <f t="shared" si="32"/>
        <v>0.6</v>
      </c>
      <c r="D112" s="15"/>
      <c r="E112" s="15">
        <v>0.6</v>
      </c>
      <c r="F112" s="15"/>
      <c r="G112" s="15"/>
      <c r="H112" s="16" t="s">
        <v>39</v>
      </c>
      <c r="I112" s="27" t="s">
        <v>141</v>
      </c>
      <c r="J112" s="14" t="s">
        <v>85</v>
      </c>
    </row>
    <row r="113" spans="1:10" ht="33" customHeight="1">
      <c r="A113" s="53"/>
      <c r="B113" s="47" t="s">
        <v>185</v>
      </c>
      <c r="C113" s="15">
        <f t="shared" si="32"/>
        <v>1</v>
      </c>
      <c r="D113" s="16"/>
      <c r="E113" s="16">
        <v>1</v>
      </c>
      <c r="F113" s="16"/>
      <c r="G113" s="16"/>
      <c r="H113" s="16" t="s">
        <v>39</v>
      </c>
      <c r="I113" s="27" t="s">
        <v>141</v>
      </c>
      <c r="J113" s="13" t="s">
        <v>86</v>
      </c>
    </row>
    <row r="114" spans="1:10" ht="33" customHeight="1">
      <c r="A114" s="54"/>
      <c r="B114" s="46" t="s">
        <v>186</v>
      </c>
      <c r="C114" s="15">
        <f t="shared" si="32"/>
        <v>2.4</v>
      </c>
      <c r="D114" s="15"/>
      <c r="E114" s="15">
        <v>2.4</v>
      </c>
      <c r="F114" s="15"/>
      <c r="G114" s="15"/>
      <c r="H114" s="16" t="s">
        <v>39</v>
      </c>
      <c r="I114" s="27" t="s">
        <v>141</v>
      </c>
      <c r="J114" s="14" t="s">
        <v>87</v>
      </c>
    </row>
    <row r="115" spans="1:10" ht="33" customHeight="1">
      <c r="A115" s="36" t="s">
        <v>235</v>
      </c>
      <c r="B115" s="8" t="s">
        <v>253</v>
      </c>
      <c r="C115" s="15">
        <f>SUM(C116,C121:C124)</f>
        <v>122.1</v>
      </c>
      <c r="D115" s="15">
        <f t="shared" ref="D115:G115" si="33">SUM(D116,D121:D124)</f>
        <v>60</v>
      </c>
      <c r="E115" s="15">
        <f t="shared" si="33"/>
        <v>40.1</v>
      </c>
      <c r="F115" s="15">
        <f t="shared" si="33"/>
        <v>5</v>
      </c>
      <c r="G115" s="15">
        <f t="shared" si="33"/>
        <v>17</v>
      </c>
      <c r="H115" s="16"/>
      <c r="I115" s="28"/>
      <c r="J115" s="14"/>
    </row>
    <row r="116" spans="1:10" ht="33" customHeight="1">
      <c r="A116" s="37"/>
      <c r="B116" s="30" t="s">
        <v>242</v>
      </c>
      <c r="C116" s="15">
        <f>SUM(C117:C120)</f>
        <v>102</v>
      </c>
      <c r="D116" s="15">
        <f t="shared" ref="D116:G116" si="34">SUM(D117:D120)</f>
        <v>60</v>
      </c>
      <c r="E116" s="15">
        <f t="shared" si="34"/>
        <v>20</v>
      </c>
      <c r="F116" s="15">
        <f t="shared" si="34"/>
        <v>5</v>
      </c>
      <c r="G116" s="15">
        <f t="shared" si="34"/>
        <v>17</v>
      </c>
      <c r="H116" s="16"/>
      <c r="I116" s="28"/>
      <c r="J116" s="14"/>
    </row>
    <row r="117" spans="1:10" ht="33" customHeight="1">
      <c r="A117" s="37"/>
      <c r="B117" s="36" t="s">
        <v>143</v>
      </c>
      <c r="C117" s="15">
        <f>SUM(D117:G117)</f>
        <v>20</v>
      </c>
      <c r="D117" s="18">
        <v>20</v>
      </c>
      <c r="E117" s="16"/>
      <c r="F117" s="16"/>
      <c r="G117" s="16"/>
      <c r="H117" s="16" t="s">
        <v>13</v>
      </c>
      <c r="I117" s="28" t="s">
        <v>142</v>
      </c>
      <c r="J117" s="17" t="s">
        <v>33</v>
      </c>
    </row>
    <row r="118" spans="1:10" ht="33" customHeight="1">
      <c r="A118" s="37"/>
      <c r="B118" s="37"/>
      <c r="C118" s="15">
        <f t="shared" ref="C118:C124" si="35">SUM(D118:G118)</f>
        <v>30</v>
      </c>
      <c r="D118" s="18">
        <v>30</v>
      </c>
      <c r="E118" s="16"/>
      <c r="F118" s="16"/>
      <c r="G118" s="16"/>
      <c r="H118" s="16" t="s">
        <v>13</v>
      </c>
      <c r="I118" s="28" t="s">
        <v>142</v>
      </c>
      <c r="J118" s="17" t="s">
        <v>34</v>
      </c>
    </row>
    <row r="119" spans="1:10" ht="33" customHeight="1">
      <c r="A119" s="37"/>
      <c r="B119" s="37"/>
      <c r="C119" s="15">
        <f t="shared" si="35"/>
        <v>10</v>
      </c>
      <c r="D119" s="18">
        <v>10</v>
      </c>
      <c r="E119" s="16"/>
      <c r="F119" s="16"/>
      <c r="G119" s="16"/>
      <c r="H119" s="16" t="s">
        <v>13</v>
      </c>
      <c r="I119" s="28" t="s">
        <v>142</v>
      </c>
      <c r="J119" s="19" t="s">
        <v>35</v>
      </c>
    </row>
    <row r="120" spans="1:10" s="3" customFormat="1" ht="33" customHeight="1">
      <c r="A120" s="37"/>
      <c r="B120" s="38"/>
      <c r="C120" s="15">
        <f t="shared" si="35"/>
        <v>42</v>
      </c>
      <c r="D120" s="15"/>
      <c r="E120" s="15">
        <v>20</v>
      </c>
      <c r="F120" s="15">
        <v>5</v>
      </c>
      <c r="G120" s="15">
        <v>17</v>
      </c>
      <c r="H120" s="16" t="s">
        <v>39</v>
      </c>
      <c r="I120" s="27" t="s">
        <v>141</v>
      </c>
      <c r="J120" s="14" t="s">
        <v>98</v>
      </c>
    </row>
    <row r="121" spans="1:10" s="3" customFormat="1" ht="33" customHeight="1">
      <c r="A121" s="37"/>
      <c r="B121" s="47" t="s">
        <v>196</v>
      </c>
      <c r="C121" s="15">
        <f>SUM(D121:G121)</f>
        <v>5.6</v>
      </c>
      <c r="D121" s="16"/>
      <c r="E121" s="16">
        <v>5.6</v>
      </c>
      <c r="F121" s="16"/>
      <c r="G121" s="16"/>
      <c r="H121" s="16" t="s">
        <v>39</v>
      </c>
      <c r="I121" s="27" t="s">
        <v>141</v>
      </c>
      <c r="J121" s="13" t="s">
        <v>99</v>
      </c>
    </row>
    <row r="122" spans="1:10" s="3" customFormat="1" ht="33" customHeight="1">
      <c r="A122" s="37"/>
      <c r="B122" s="47" t="s">
        <v>197</v>
      </c>
      <c r="C122" s="15">
        <f t="shared" si="35"/>
        <v>12</v>
      </c>
      <c r="D122" s="16"/>
      <c r="E122" s="16">
        <v>12</v>
      </c>
      <c r="F122" s="16"/>
      <c r="G122" s="16"/>
      <c r="H122" s="16" t="s">
        <v>39</v>
      </c>
      <c r="I122" s="27" t="s">
        <v>141</v>
      </c>
      <c r="J122" s="13" t="s">
        <v>100</v>
      </c>
    </row>
    <row r="123" spans="1:10" s="3" customFormat="1" ht="33" customHeight="1">
      <c r="A123" s="37"/>
      <c r="B123" s="47" t="s">
        <v>198</v>
      </c>
      <c r="C123" s="15">
        <f t="shared" si="35"/>
        <v>1.5</v>
      </c>
      <c r="D123" s="16"/>
      <c r="E123" s="16">
        <v>1.5</v>
      </c>
      <c r="F123" s="16"/>
      <c r="G123" s="16"/>
      <c r="H123" s="16" t="s">
        <v>39</v>
      </c>
      <c r="I123" s="27" t="s">
        <v>141</v>
      </c>
      <c r="J123" s="13" t="s">
        <v>101</v>
      </c>
    </row>
    <row r="124" spans="1:10" s="3" customFormat="1" ht="33" customHeight="1">
      <c r="A124" s="38"/>
      <c r="B124" s="47" t="s">
        <v>199</v>
      </c>
      <c r="C124" s="15">
        <f t="shared" si="35"/>
        <v>1</v>
      </c>
      <c r="D124" s="16"/>
      <c r="E124" s="15">
        <v>1</v>
      </c>
      <c r="F124" s="16"/>
      <c r="G124" s="16"/>
      <c r="H124" s="16" t="s">
        <v>39</v>
      </c>
      <c r="I124" s="27" t="s">
        <v>141</v>
      </c>
      <c r="J124" s="13" t="s">
        <v>102</v>
      </c>
    </row>
    <row r="125" spans="1:10" s="3" customFormat="1" ht="33" customHeight="1">
      <c r="A125" s="39" t="s">
        <v>234</v>
      </c>
      <c r="B125" s="9" t="s">
        <v>254</v>
      </c>
      <c r="C125" s="15">
        <f>SUM(C126,C129:C139)</f>
        <v>167.3</v>
      </c>
      <c r="D125" s="15">
        <f t="shared" ref="D125:G125" si="36">SUM(D126,D129:D139)</f>
        <v>60</v>
      </c>
      <c r="E125" s="15">
        <f t="shared" si="36"/>
        <v>84.3</v>
      </c>
      <c r="F125" s="15">
        <f t="shared" si="36"/>
        <v>7</v>
      </c>
      <c r="G125" s="15">
        <f t="shared" si="36"/>
        <v>16</v>
      </c>
      <c r="H125" s="16"/>
      <c r="I125" s="28"/>
      <c r="J125" s="13"/>
    </row>
    <row r="126" spans="1:10" s="3" customFormat="1" ht="33" customHeight="1">
      <c r="A126" s="53"/>
      <c r="B126" s="29" t="s">
        <v>242</v>
      </c>
      <c r="C126" s="15">
        <f>SUM(C127:C128)</f>
        <v>136</v>
      </c>
      <c r="D126" s="15">
        <f t="shared" ref="D126:G126" si="37">SUM(D127:D128)</f>
        <v>60</v>
      </c>
      <c r="E126" s="15">
        <f t="shared" si="37"/>
        <v>53</v>
      </c>
      <c r="F126" s="15">
        <f t="shared" si="37"/>
        <v>7</v>
      </c>
      <c r="G126" s="15">
        <f t="shared" si="37"/>
        <v>16</v>
      </c>
      <c r="H126" s="16"/>
      <c r="I126" s="28"/>
      <c r="J126" s="13"/>
    </row>
    <row r="127" spans="1:10" ht="33" customHeight="1">
      <c r="A127" s="53"/>
      <c r="B127" s="36" t="s">
        <v>143</v>
      </c>
      <c r="C127" s="15">
        <f>SUM(D127:G127)</f>
        <v>60</v>
      </c>
      <c r="D127" s="16">
        <v>60</v>
      </c>
      <c r="E127" s="16"/>
      <c r="F127" s="16"/>
      <c r="G127" s="16"/>
      <c r="H127" s="16" t="s">
        <v>13</v>
      </c>
      <c r="I127" s="28" t="s">
        <v>142</v>
      </c>
      <c r="J127" s="13" t="s">
        <v>32</v>
      </c>
    </row>
    <row r="128" spans="1:10" ht="33" customHeight="1">
      <c r="A128" s="53"/>
      <c r="B128" s="38"/>
      <c r="C128" s="15">
        <f t="shared" ref="C128:C139" si="38">SUM(D128:G128)</f>
        <v>76</v>
      </c>
      <c r="D128" s="16"/>
      <c r="E128" s="16">
        <v>53</v>
      </c>
      <c r="F128" s="16">
        <v>7</v>
      </c>
      <c r="G128" s="16">
        <v>16</v>
      </c>
      <c r="H128" s="16" t="s">
        <v>39</v>
      </c>
      <c r="I128" s="27" t="s">
        <v>141</v>
      </c>
      <c r="J128" s="13" t="s">
        <v>128</v>
      </c>
    </row>
    <row r="129" spans="1:10" ht="33" customHeight="1">
      <c r="A129" s="53"/>
      <c r="B129" s="47" t="s">
        <v>222</v>
      </c>
      <c r="C129" s="15">
        <f t="shared" si="38"/>
        <v>6.2</v>
      </c>
      <c r="D129" s="16"/>
      <c r="E129" s="16">
        <v>6.2</v>
      </c>
      <c r="F129" s="16"/>
      <c r="G129" s="16"/>
      <c r="H129" s="16" t="s">
        <v>39</v>
      </c>
      <c r="I129" s="27" t="s">
        <v>141</v>
      </c>
      <c r="J129" s="13" t="s">
        <v>129</v>
      </c>
    </row>
    <row r="130" spans="1:10" ht="33" customHeight="1">
      <c r="A130" s="53"/>
      <c r="B130" s="55" t="s">
        <v>223</v>
      </c>
      <c r="C130" s="15">
        <f t="shared" si="38"/>
        <v>0.8</v>
      </c>
      <c r="D130" s="18"/>
      <c r="E130" s="16">
        <v>0.8</v>
      </c>
      <c r="F130" s="16"/>
      <c r="G130" s="16"/>
      <c r="H130" s="16" t="s">
        <v>39</v>
      </c>
      <c r="I130" s="27" t="s">
        <v>141</v>
      </c>
      <c r="J130" s="17" t="s">
        <v>130</v>
      </c>
    </row>
    <row r="131" spans="1:10" ht="33" customHeight="1">
      <c r="A131" s="53"/>
      <c r="B131" s="55" t="s">
        <v>224</v>
      </c>
      <c r="C131" s="15">
        <f t="shared" si="38"/>
        <v>0.9</v>
      </c>
      <c r="D131" s="18"/>
      <c r="E131" s="16">
        <v>0.9</v>
      </c>
      <c r="F131" s="16"/>
      <c r="G131" s="16"/>
      <c r="H131" s="16" t="s">
        <v>39</v>
      </c>
      <c r="I131" s="27" t="s">
        <v>141</v>
      </c>
      <c r="J131" s="17" t="s">
        <v>131</v>
      </c>
    </row>
    <row r="132" spans="1:10" ht="33" customHeight="1">
      <c r="A132" s="53"/>
      <c r="B132" s="55" t="s">
        <v>225</v>
      </c>
      <c r="C132" s="15">
        <f t="shared" si="38"/>
        <v>1.1000000000000001</v>
      </c>
      <c r="D132" s="15"/>
      <c r="E132" s="15">
        <v>1.1000000000000001</v>
      </c>
      <c r="F132" s="15"/>
      <c r="G132" s="15"/>
      <c r="H132" s="16" t="s">
        <v>39</v>
      </c>
      <c r="I132" s="27" t="s">
        <v>141</v>
      </c>
      <c r="J132" s="17" t="s">
        <v>132</v>
      </c>
    </row>
    <row r="133" spans="1:10" ht="33" customHeight="1">
      <c r="A133" s="53"/>
      <c r="B133" s="46" t="s">
        <v>226</v>
      </c>
      <c r="C133" s="15">
        <f t="shared" si="38"/>
        <v>0.8</v>
      </c>
      <c r="D133" s="15"/>
      <c r="E133" s="15">
        <v>0.8</v>
      </c>
      <c r="F133" s="15"/>
      <c r="G133" s="15"/>
      <c r="H133" s="16" t="s">
        <v>39</v>
      </c>
      <c r="I133" s="27" t="s">
        <v>141</v>
      </c>
      <c r="J133" s="14" t="s">
        <v>133</v>
      </c>
    </row>
    <row r="134" spans="1:10" ht="33" customHeight="1">
      <c r="A134" s="53"/>
      <c r="B134" s="47" t="s">
        <v>227</v>
      </c>
      <c r="C134" s="15">
        <f t="shared" si="38"/>
        <v>0.3</v>
      </c>
      <c r="D134" s="16"/>
      <c r="E134" s="16">
        <v>0.3</v>
      </c>
      <c r="F134" s="16"/>
      <c r="G134" s="16"/>
      <c r="H134" s="16" t="s">
        <v>39</v>
      </c>
      <c r="I134" s="27" t="s">
        <v>141</v>
      </c>
      <c r="J134" s="13" t="s">
        <v>134</v>
      </c>
    </row>
    <row r="135" spans="1:10" ht="33" customHeight="1">
      <c r="A135" s="53"/>
      <c r="B135" s="47" t="s">
        <v>228</v>
      </c>
      <c r="C135" s="15">
        <f t="shared" si="38"/>
        <v>0.3</v>
      </c>
      <c r="D135" s="16"/>
      <c r="E135" s="16">
        <v>0.3</v>
      </c>
      <c r="F135" s="16"/>
      <c r="G135" s="16"/>
      <c r="H135" s="16" t="s">
        <v>39</v>
      </c>
      <c r="I135" s="27" t="s">
        <v>141</v>
      </c>
      <c r="J135" s="13" t="s">
        <v>135</v>
      </c>
    </row>
    <row r="136" spans="1:10" ht="33" customHeight="1">
      <c r="A136" s="53"/>
      <c r="B136" s="47" t="s">
        <v>229</v>
      </c>
      <c r="C136" s="15">
        <f t="shared" si="38"/>
        <v>0.2</v>
      </c>
      <c r="D136" s="16"/>
      <c r="E136" s="16">
        <v>0.2</v>
      </c>
      <c r="F136" s="16"/>
      <c r="G136" s="16"/>
      <c r="H136" s="16" t="s">
        <v>39</v>
      </c>
      <c r="I136" s="27" t="s">
        <v>141</v>
      </c>
      <c r="J136" s="13" t="s">
        <v>136</v>
      </c>
    </row>
    <row r="137" spans="1:10" ht="33" customHeight="1">
      <c r="A137" s="53"/>
      <c r="B137" s="47" t="s">
        <v>230</v>
      </c>
      <c r="C137" s="15">
        <f t="shared" si="38"/>
        <v>19</v>
      </c>
      <c r="D137" s="16"/>
      <c r="E137" s="16">
        <v>19</v>
      </c>
      <c r="F137" s="16"/>
      <c r="G137" s="16"/>
      <c r="H137" s="16" t="s">
        <v>39</v>
      </c>
      <c r="I137" s="27" t="s">
        <v>141</v>
      </c>
      <c r="J137" s="13" t="s">
        <v>137</v>
      </c>
    </row>
    <row r="138" spans="1:10" ht="33" customHeight="1">
      <c r="A138" s="53"/>
      <c r="B138" s="47" t="s">
        <v>231</v>
      </c>
      <c r="C138" s="15">
        <f t="shared" si="38"/>
        <v>1</v>
      </c>
      <c r="D138" s="16"/>
      <c r="E138" s="16">
        <v>1</v>
      </c>
      <c r="F138" s="16"/>
      <c r="G138" s="16"/>
      <c r="H138" s="16" t="s">
        <v>39</v>
      </c>
      <c r="I138" s="27" t="s">
        <v>141</v>
      </c>
      <c r="J138" s="13" t="s">
        <v>138</v>
      </c>
    </row>
    <row r="139" spans="1:10" ht="33" customHeight="1">
      <c r="A139" s="54"/>
      <c r="B139" s="46" t="s">
        <v>232</v>
      </c>
      <c r="C139" s="15">
        <f t="shared" si="38"/>
        <v>0.7</v>
      </c>
      <c r="D139" s="18"/>
      <c r="E139" s="16">
        <v>0.7</v>
      </c>
      <c r="F139" s="16"/>
      <c r="G139" s="16"/>
      <c r="H139" s="16" t="s">
        <v>39</v>
      </c>
      <c r="I139" s="27" t="s">
        <v>141</v>
      </c>
      <c r="J139" s="14" t="s">
        <v>139</v>
      </c>
    </row>
    <row r="140" spans="1:10" ht="33" customHeight="1">
      <c r="A140" s="36" t="s">
        <v>233</v>
      </c>
      <c r="B140" s="8" t="s">
        <v>255</v>
      </c>
      <c r="C140" s="15">
        <f>SUM(C141,C145:C152)</f>
        <v>135.1</v>
      </c>
      <c r="D140" s="15">
        <f t="shared" ref="D140:G140" si="39">SUM(D141,D145:D152)</f>
        <v>70</v>
      </c>
      <c r="E140" s="15">
        <f t="shared" si="39"/>
        <v>40.6</v>
      </c>
      <c r="F140" s="15">
        <f t="shared" si="39"/>
        <v>5</v>
      </c>
      <c r="G140" s="15">
        <f t="shared" si="39"/>
        <v>19.5</v>
      </c>
      <c r="H140" s="16"/>
      <c r="I140" s="28"/>
      <c r="J140" s="14"/>
    </row>
    <row r="141" spans="1:10" ht="33" customHeight="1">
      <c r="A141" s="37"/>
      <c r="B141" s="30" t="s">
        <v>256</v>
      </c>
      <c r="C141" s="15">
        <f>SUM(C142:C144)</f>
        <v>119.5</v>
      </c>
      <c r="D141" s="15">
        <f t="shared" ref="D141:G141" si="40">SUM(D142:D144)</f>
        <v>70</v>
      </c>
      <c r="E141" s="15">
        <f t="shared" si="40"/>
        <v>25</v>
      </c>
      <c r="F141" s="15">
        <f t="shared" si="40"/>
        <v>5</v>
      </c>
      <c r="G141" s="15">
        <f t="shared" si="40"/>
        <v>19.5</v>
      </c>
      <c r="H141" s="16"/>
      <c r="I141" s="28"/>
      <c r="J141" s="14"/>
    </row>
    <row r="142" spans="1:10" ht="33" customHeight="1">
      <c r="A142" s="37"/>
      <c r="B142" s="36" t="s">
        <v>213</v>
      </c>
      <c r="C142" s="15">
        <f>SUM(D142:G142)</f>
        <v>40</v>
      </c>
      <c r="D142" s="15">
        <v>40</v>
      </c>
      <c r="E142" s="15"/>
      <c r="F142" s="15"/>
      <c r="G142" s="15"/>
      <c r="H142" s="16" t="s">
        <v>13</v>
      </c>
      <c r="I142" s="28" t="s">
        <v>142</v>
      </c>
      <c r="J142" s="14" t="s">
        <v>36</v>
      </c>
    </row>
    <row r="143" spans="1:10" ht="33" customHeight="1">
      <c r="A143" s="37"/>
      <c r="B143" s="37"/>
      <c r="C143" s="15">
        <f t="shared" ref="C143:C152" si="41">SUM(D143:G143)</f>
        <v>30</v>
      </c>
      <c r="D143" s="15">
        <v>30</v>
      </c>
      <c r="E143" s="15"/>
      <c r="F143" s="15"/>
      <c r="G143" s="15"/>
      <c r="H143" s="16" t="s">
        <v>13</v>
      </c>
      <c r="I143" s="28" t="s">
        <v>142</v>
      </c>
      <c r="J143" s="14" t="s">
        <v>37</v>
      </c>
    </row>
    <row r="144" spans="1:10" ht="33" customHeight="1">
      <c r="A144" s="37"/>
      <c r="B144" s="38"/>
      <c r="C144" s="15">
        <f t="shared" si="41"/>
        <v>49.5</v>
      </c>
      <c r="D144" s="16"/>
      <c r="E144" s="16">
        <v>25</v>
      </c>
      <c r="F144" s="16">
        <v>5</v>
      </c>
      <c r="G144" s="16">
        <v>19.5</v>
      </c>
      <c r="H144" s="16" t="s">
        <v>39</v>
      </c>
      <c r="I144" s="27" t="s">
        <v>141</v>
      </c>
      <c r="J144" s="13" t="s">
        <v>119</v>
      </c>
    </row>
    <row r="145" spans="1:10" ht="33" customHeight="1">
      <c r="A145" s="37"/>
      <c r="B145" s="47" t="s">
        <v>214</v>
      </c>
      <c r="C145" s="15">
        <f t="shared" si="41"/>
        <v>0.9</v>
      </c>
      <c r="D145" s="16"/>
      <c r="E145" s="16">
        <v>0.9</v>
      </c>
      <c r="F145" s="16"/>
      <c r="G145" s="16"/>
      <c r="H145" s="16" t="s">
        <v>39</v>
      </c>
      <c r="I145" s="27" t="s">
        <v>141</v>
      </c>
      <c r="J145" s="13" t="s">
        <v>120</v>
      </c>
    </row>
    <row r="146" spans="1:10" ht="33" customHeight="1">
      <c r="A146" s="37"/>
      <c r="B146" s="47" t="s">
        <v>215</v>
      </c>
      <c r="C146" s="15">
        <f t="shared" si="41"/>
        <v>0.3</v>
      </c>
      <c r="D146" s="16"/>
      <c r="E146" s="16">
        <v>0.3</v>
      </c>
      <c r="F146" s="16"/>
      <c r="G146" s="16"/>
      <c r="H146" s="16" t="s">
        <v>39</v>
      </c>
      <c r="I146" s="27" t="s">
        <v>141</v>
      </c>
      <c r="J146" s="13" t="s">
        <v>121</v>
      </c>
    </row>
    <row r="147" spans="1:10" ht="33" customHeight="1">
      <c r="A147" s="37"/>
      <c r="B147" s="47" t="s">
        <v>216</v>
      </c>
      <c r="C147" s="15">
        <f t="shared" si="41"/>
        <v>0.3</v>
      </c>
      <c r="D147" s="16"/>
      <c r="E147" s="16">
        <v>0.3</v>
      </c>
      <c r="F147" s="16"/>
      <c r="G147" s="16"/>
      <c r="H147" s="16" t="s">
        <v>39</v>
      </c>
      <c r="I147" s="27" t="s">
        <v>141</v>
      </c>
      <c r="J147" s="13" t="s">
        <v>122</v>
      </c>
    </row>
    <row r="148" spans="1:10" ht="33" customHeight="1">
      <c r="A148" s="37"/>
      <c r="B148" s="47" t="s">
        <v>217</v>
      </c>
      <c r="C148" s="15">
        <f t="shared" si="41"/>
        <v>0.6</v>
      </c>
      <c r="D148" s="16"/>
      <c r="E148" s="16">
        <v>0.6</v>
      </c>
      <c r="F148" s="16"/>
      <c r="G148" s="16"/>
      <c r="H148" s="16" t="s">
        <v>39</v>
      </c>
      <c r="I148" s="27" t="s">
        <v>141</v>
      </c>
      <c r="J148" s="13" t="s">
        <v>123</v>
      </c>
    </row>
    <row r="149" spans="1:10" ht="33" customHeight="1">
      <c r="A149" s="37"/>
      <c r="B149" s="47" t="s">
        <v>218</v>
      </c>
      <c r="C149" s="15">
        <f t="shared" si="41"/>
        <v>5.9</v>
      </c>
      <c r="D149" s="16"/>
      <c r="E149" s="16">
        <v>5.9</v>
      </c>
      <c r="F149" s="16"/>
      <c r="G149" s="16"/>
      <c r="H149" s="16" t="s">
        <v>39</v>
      </c>
      <c r="I149" s="27" t="s">
        <v>141</v>
      </c>
      <c r="J149" s="13" t="s">
        <v>124</v>
      </c>
    </row>
    <row r="150" spans="1:10" ht="33" customHeight="1">
      <c r="A150" s="37"/>
      <c r="B150" s="47" t="s">
        <v>219</v>
      </c>
      <c r="C150" s="15">
        <f t="shared" si="41"/>
        <v>0.2</v>
      </c>
      <c r="D150" s="16"/>
      <c r="E150" s="16">
        <v>0.2</v>
      </c>
      <c r="F150" s="16"/>
      <c r="G150" s="16"/>
      <c r="H150" s="16" t="s">
        <v>39</v>
      </c>
      <c r="I150" s="27" t="s">
        <v>141</v>
      </c>
      <c r="J150" s="13" t="s">
        <v>125</v>
      </c>
    </row>
    <row r="151" spans="1:10" ht="33" customHeight="1">
      <c r="A151" s="37"/>
      <c r="B151" s="47" t="s">
        <v>220</v>
      </c>
      <c r="C151" s="15">
        <f t="shared" si="41"/>
        <v>7</v>
      </c>
      <c r="D151" s="16"/>
      <c r="E151" s="16">
        <v>7</v>
      </c>
      <c r="F151" s="16"/>
      <c r="G151" s="16"/>
      <c r="H151" s="16" t="s">
        <v>39</v>
      </c>
      <c r="I151" s="27" t="s">
        <v>141</v>
      </c>
      <c r="J151" s="13" t="s">
        <v>126</v>
      </c>
    </row>
    <row r="152" spans="1:10" ht="33" customHeight="1">
      <c r="A152" s="38"/>
      <c r="B152" s="47" t="s">
        <v>221</v>
      </c>
      <c r="C152" s="15">
        <f t="shared" si="41"/>
        <v>0.4</v>
      </c>
      <c r="D152" s="16"/>
      <c r="E152" s="16">
        <v>0.4</v>
      </c>
      <c r="F152" s="16"/>
      <c r="G152" s="16"/>
      <c r="H152" s="16" t="s">
        <v>39</v>
      </c>
      <c r="I152" s="27" t="s">
        <v>141</v>
      </c>
      <c r="J152" s="13" t="s">
        <v>127</v>
      </c>
    </row>
  </sheetData>
  <mergeCells count="30">
    <mergeCell ref="A140:A152"/>
    <mergeCell ref="B142:B144"/>
    <mergeCell ref="A102:A114"/>
    <mergeCell ref="B104:B105"/>
    <mergeCell ref="A115:A124"/>
    <mergeCell ref="B117:B120"/>
    <mergeCell ref="A125:A139"/>
    <mergeCell ref="B127:B128"/>
    <mergeCell ref="A75:A80"/>
    <mergeCell ref="B77:B78"/>
    <mergeCell ref="A81:A88"/>
    <mergeCell ref="B83:B84"/>
    <mergeCell ref="A89:A101"/>
    <mergeCell ref="B91:B92"/>
    <mergeCell ref="B42:B43"/>
    <mergeCell ref="A53:A63"/>
    <mergeCell ref="B55:B57"/>
    <mergeCell ref="A64:A74"/>
    <mergeCell ref="B66:B67"/>
    <mergeCell ref="A2:J2"/>
    <mergeCell ref="A4:B4"/>
    <mergeCell ref="A5:B5"/>
    <mergeCell ref="A6:A11"/>
    <mergeCell ref="A12:A20"/>
    <mergeCell ref="B14:B15"/>
    <mergeCell ref="A21:A28"/>
    <mergeCell ref="B23:B25"/>
    <mergeCell ref="B31:B32"/>
    <mergeCell ref="A29:A39"/>
    <mergeCell ref="A40:A52"/>
  </mergeCells>
  <phoneticPr fontId="10" type="noConversion"/>
  <dataValidations count="1">
    <dataValidation type="whole" allowBlank="1" showInputMessage="1" showErrorMessage="1" sqref="E78 D98:D100 D43:D45">
      <formula1>1</formula1>
      <formula2>1000</formula2>
    </dataValidation>
  </dataValidations>
  <printOptions horizontalCentered="1"/>
  <pageMargins left="0.38888888888888901" right="0.38888888888888901" top="0.97916666666666696" bottom="0.59027777777777801" header="0.50763888888888897" footer="0.30625000000000002"/>
  <pageSetup paperSize="9" scale="68" fitToHeight="1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市县转移支付</vt:lpstr>
      <vt:lpstr>市县转移支付!Print_Area</vt:lpstr>
      <vt:lpstr>市县转移支付!Print_Titles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陈梦颖</cp:lastModifiedBy>
  <dcterms:created xsi:type="dcterms:W3CDTF">2018-01-23T08:22:00Z</dcterms:created>
  <dcterms:modified xsi:type="dcterms:W3CDTF">2018-03-28T01:52:33Z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2052-10.1.0.7233</vt:lpwstr>
  </property>
</Properties>
</file>