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E36" i="1"/>
  <c r="E5"/>
  <c r="E135"/>
  <c r="E129"/>
  <c r="E128" s="1"/>
  <c r="E120"/>
  <c r="E121"/>
  <c r="E114"/>
  <c r="E115"/>
  <c r="E107"/>
  <c r="E99"/>
  <c r="E100"/>
  <c r="E93"/>
  <c r="E94"/>
  <c r="E87"/>
  <c r="E88"/>
  <c r="E81"/>
  <c r="E82"/>
  <c r="E73"/>
  <c r="E74"/>
  <c r="E64"/>
  <c r="E65"/>
  <c r="E55"/>
  <c r="E56"/>
  <c r="E47"/>
  <c r="E48"/>
  <c r="E37"/>
  <c r="E38"/>
  <c r="E6"/>
</calcChain>
</file>

<file path=xl/sharedStrings.xml><?xml version="1.0" encoding="utf-8"?>
<sst xmlns="http://schemas.openxmlformats.org/spreadsheetml/2006/main" count="250" uniqueCount="134">
  <si>
    <t>2018年党建带团建专项经费分配项目表</t>
    <phoneticPr fontId="2" type="noConversion"/>
  </si>
  <si>
    <t>项目</t>
    <phoneticPr fontId="2" type="noConversion"/>
  </si>
  <si>
    <t>金额</t>
    <phoneticPr fontId="2" type="noConversion"/>
  </si>
  <si>
    <t>备注</t>
    <phoneticPr fontId="2" type="noConversion"/>
  </si>
  <si>
    <t>合计</t>
  </si>
  <si>
    <t>省直</t>
    <phoneticPr fontId="2" type="noConversion"/>
  </si>
  <si>
    <t>省直小计</t>
    <phoneticPr fontId="2" type="noConversion"/>
  </si>
  <si>
    <t>长沙火车南站青年之声</t>
    <phoneticPr fontId="2" type="noConversion"/>
  </si>
  <si>
    <t>雷锋号工作站及助残阳光志愿服务项目经费</t>
    <phoneticPr fontId="2" type="noConversion"/>
  </si>
  <si>
    <t>省委党校</t>
    <phoneticPr fontId="2" type="noConversion"/>
  </si>
  <si>
    <t>省工商局</t>
    <phoneticPr fontId="2" type="noConversion"/>
  </si>
  <si>
    <t>省国资委</t>
    <phoneticPr fontId="2" type="noConversion"/>
  </si>
  <si>
    <t>教育厅</t>
    <phoneticPr fontId="2" type="noConversion"/>
  </si>
  <si>
    <t>中南大学</t>
    <phoneticPr fontId="2" type="noConversion"/>
  </si>
  <si>
    <t>湖南大学</t>
    <phoneticPr fontId="2" type="noConversion"/>
  </si>
  <si>
    <t>湖南师范大学</t>
    <phoneticPr fontId="2" type="noConversion"/>
  </si>
  <si>
    <t>雷锋号工作站及助残阳光志愿服务项目经费</t>
  </si>
  <si>
    <t>湖南商学院</t>
    <phoneticPr fontId="2" type="noConversion"/>
  </si>
  <si>
    <t>湖南理工学院</t>
    <phoneticPr fontId="2" type="noConversion"/>
  </si>
  <si>
    <t>长沙理工大学</t>
    <phoneticPr fontId="2" type="noConversion"/>
  </si>
  <si>
    <t>湖南农业大学</t>
    <phoneticPr fontId="2" type="noConversion"/>
  </si>
  <si>
    <t>湖南中医药大学</t>
    <phoneticPr fontId="2" type="noConversion"/>
  </si>
  <si>
    <t>湖南工业大学</t>
    <phoneticPr fontId="2" type="noConversion"/>
  </si>
  <si>
    <t>湖南科技学院</t>
    <phoneticPr fontId="2" type="noConversion"/>
  </si>
  <si>
    <t>怀化学院</t>
    <phoneticPr fontId="2" type="noConversion"/>
  </si>
  <si>
    <t>吉首大学</t>
    <phoneticPr fontId="2" type="noConversion"/>
  </si>
  <si>
    <t>湘南学院</t>
    <phoneticPr fontId="2" type="noConversion"/>
  </si>
  <si>
    <t>湖南机电职业技术学院</t>
    <phoneticPr fontId="2" type="noConversion"/>
  </si>
  <si>
    <t>湖南科技大学</t>
    <phoneticPr fontId="2" type="noConversion"/>
  </si>
  <si>
    <t>湖南女子学院</t>
    <phoneticPr fontId="2" type="noConversion"/>
  </si>
  <si>
    <t>南华大学</t>
    <phoneticPr fontId="2" type="noConversion"/>
  </si>
  <si>
    <t>湘潭大学</t>
    <phoneticPr fontId="2" type="noConversion"/>
  </si>
  <si>
    <t>邵阳学院</t>
    <phoneticPr fontId="2" type="noConversion"/>
  </si>
  <si>
    <t>长沙市</t>
  </si>
  <si>
    <t>长沙市小计</t>
  </si>
  <si>
    <t>市本级及所辖区小计</t>
  </si>
  <si>
    <t>市本级</t>
  </si>
  <si>
    <t>株洲市</t>
  </si>
  <si>
    <t>株洲市小计</t>
  </si>
  <si>
    <t>醴陵市</t>
  </si>
  <si>
    <t>湘潭市</t>
  </si>
  <si>
    <t>湘潭市小计</t>
  </si>
  <si>
    <t>衡阳市小计</t>
  </si>
  <si>
    <t>邵阳市</t>
  </si>
  <si>
    <t>邵阳市小计</t>
  </si>
  <si>
    <t>岳阳市</t>
  </si>
  <si>
    <t>岳阳市小计</t>
  </si>
  <si>
    <t>常德市</t>
  </si>
  <si>
    <t>常德市小计</t>
  </si>
  <si>
    <t>张家界市</t>
  </si>
  <si>
    <t>张家界市小计</t>
  </si>
  <si>
    <t>益阳市</t>
  </si>
  <si>
    <t>益阳市小计</t>
  </si>
  <si>
    <t>永州市</t>
  </si>
  <si>
    <t>永州市小计</t>
  </si>
  <si>
    <t>郴州市</t>
  </si>
  <si>
    <t>郴州市小计</t>
  </si>
  <si>
    <t>娄底市</t>
  </si>
  <si>
    <t>娄底市小计</t>
  </si>
  <si>
    <t>怀化市</t>
  </si>
  <si>
    <t>怀化市小计</t>
  </si>
  <si>
    <t>湘西土家族苗族自治州小计</t>
  </si>
  <si>
    <t xml:space="preserve">    市本级</t>
  </si>
  <si>
    <t>省政府办公厅</t>
    <phoneticPr fontId="2" type="noConversion"/>
  </si>
  <si>
    <t>驻广州办事处</t>
    <phoneticPr fontId="2" type="noConversion"/>
  </si>
  <si>
    <t>雷锋号工作站及助残阳光志愿服务项目经费</t>
    <phoneticPr fontId="2" type="noConversion"/>
  </si>
  <si>
    <t xml:space="preserve">    芙蓉区</t>
    <phoneticPr fontId="2" type="noConversion"/>
  </si>
  <si>
    <t xml:space="preserve">    岳麓区</t>
    <phoneticPr fontId="2" type="noConversion"/>
  </si>
  <si>
    <t xml:space="preserve">    开福区</t>
    <phoneticPr fontId="2" type="noConversion"/>
  </si>
  <si>
    <t>长沙县</t>
    <phoneticPr fontId="2" type="noConversion"/>
  </si>
  <si>
    <t>浏阳市</t>
    <phoneticPr fontId="2" type="noConversion"/>
  </si>
  <si>
    <t xml:space="preserve">    市本级</t>
    <phoneticPr fontId="2" type="noConversion"/>
  </si>
  <si>
    <t>雷锋号工作站及助残阳光志愿服务项目经费</t>
    <phoneticPr fontId="2" type="noConversion"/>
  </si>
  <si>
    <t xml:space="preserve">    天元区</t>
    <phoneticPr fontId="2" type="noConversion"/>
  </si>
  <si>
    <t xml:space="preserve">    石峰区</t>
    <phoneticPr fontId="2" type="noConversion"/>
  </si>
  <si>
    <t xml:space="preserve">    雨湖区</t>
    <phoneticPr fontId="2" type="noConversion"/>
  </si>
  <si>
    <t xml:space="preserve">    岳塘区</t>
    <phoneticPr fontId="2" type="noConversion"/>
  </si>
  <si>
    <t xml:space="preserve">湘潭县 </t>
    <phoneticPr fontId="2" type="noConversion"/>
  </si>
  <si>
    <t>湘乡市</t>
    <phoneticPr fontId="2" type="noConversion"/>
  </si>
  <si>
    <t>衡阳市</t>
    <phoneticPr fontId="2" type="noConversion"/>
  </si>
  <si>
    <t>市本级</t>
    <phoneticPr fontId="2" type="noConversion"/>
  </si>
  <si>
    <t xml:space="preserve">    蒸湘区</t>
    <phoneticPr fontId="2" type="noConversion"/>
  </si>
  <si>
    <t xml:space="preserve">    雁峰区</t>
    <phoneticPr fontId="2" type="noConversion"/>
  </si>
  <si>
    <t xml:space="preserve">    石鼓区</t>
    <phoneticPr fontId="2" type="noConversion"/>
  </si>
  <si>
    <t>祁东县</t>
    <phoneticPr fontId="2" type="noConversion"/>
  </si>
  <si>
    <t>耒阳市</t>
    <phoneticPr fontId="2" type="noConversion"/>
  </si>
  <si>
    <t xml:space="preserve">    大祥区</t>
    <phoneticPr fontId="2" type="noConversion"/>
  </si>
  <si>
    <t>新邵县</t>
    <phoneticPr fontId="2" type="noConversion"/>
  </si>
  <si>
    <t>邵阳县</t>
    <phoneticPr fontId="2" type="noConversion"/>
  </si>
  <si>
    <t>洞口县</t>
    <phoneticPr fontId="2" type="noConversion"/>
  </si>
  <si>
    <t xml:space="preserve">    岳阳县</t>
    <phoneticPr fontId="2" type="noConversion"/>
  </si>
  <si>
    <t xml:space="preserve">    鼎城区</t>
    <phoneticPr fontId="2" type="noConversion"/>
  </si>
  <si>
    <t>临澧县</t>
    <phoneticPr fontId="2" type="noConversion"/>
  </si>
  <si>
    <t>汉寿县</t>
    <phoneticPr fontId="2" type="noConversion"/>
  </si>
  <si>
    <t xml:space="preserve">    武陵源区</t>
    <phoneticPr fontId="2" type="noConversion"/>
  </si>
  <si>
    <t>慈利县</t>
    <phoneticPr fontId="2" type="noConversion"/>
  </si>
  <si>
    <t>沅江市</t>
    <phoneticPr fontId="2" type="noConversion"/>
  </si>
  <si>
    <t>桃江县</t>
    <phoneticPr fontId="2" type="noConversion"/>
  </si>
  <si>
    <t xml:space="preserve">蓝山县          </t>
    <phoneticPr fontId="2" type="noConversion"/>
  </si>
  <si>
    <t xml:space="preserve">江华县          </t>
    <phoneticPr fontId="2" type="noConversion"/>
  </si>
  <si>
    <t>新田县</t>
    <phoneticPr fontId="2" type="noConversion"/>
  </si>
  <si>
    <t xml:space="preserve">    北湖区</t>
    <phoneticPr fontId="2" type="noConversion"/>
  </si>
  <si>
    <t>嘉禾县</t>
    <phoneticPr fontId="2" type="noConversion"/>
  </si>
  <si>
    <t>桂阳县</t>
    <phoneticPr fontId="2" type="noConversion"/>
  </si>
  <si>
    <t xml:space="preserve">    娄星区          </t>
    <phoneticPr fontId="2" type="noConversion"/>
  </si>
  <si>
    <t>涟源市</t>
    <phoneticPr fontId="2" type="noConversion"/>
  </si>
  <si>
    <t>新化县</t>
    <phoneticPr fontId="2" type="noConversion"/>
  </si>
  <si>
    <t>冷水江市</t>
    <phoneticPr fontId="2" type="noConversion"/>
  </si>
  <si>
    <t xml:space="preserve">    鹤城区</t>
    <phoneticPr fontId="2" type="noConversion"/>
  </si>
  <si>
    <t>辰溪县</t>
    <phoneticPr fontId="2" type="noConversion"/>
  </si>
  <si>
    <t>通道县</t>
    <phoneticPr fontId="2" type="noConversion"/>
  </si>
  <si>
    <t xml:space="preserve">    吉首市</t>
    <phoneticPr fontId="2" type="noConversion"/>
  </si>
  <si>
    <t>永顺县</t>
    <phoneticPr fontId="2" type="noConversion"/>
  </si>
  <si>
    <t>花垣县</t>
    <phoneticPr fontId="2" type="noConversion"/>
  </si>
  <si>
    <t>单位：万元</t>
    <phoneticPr fontId="1" type="noConversion"/>
  </si>
  <si>
    <t>湖南第一师范学院</t>
    <phoneticPr fontId="2" type="noConversion"/>
  </si>
  <si>
    <t>附件：</t>
    <phoneticPr fontId="2" type="noConversion"/>
  </si>
  <si>
    <t>团市委10，长沙学院3</t>
    <phoneticPr fontId="1" type="noConversion"/>
  </si>
  <si>
    <t>中车株机5</t>
  </si>
  <si>
    <t>高新区5</t>
  </si>
  <si>
    <t>青年服务中心5，巴陵青年汇5</t>
    <phoneticPr fontId="1" type="noConversion"/>
  </si>
  <si>
    <t>综合职业中专5</t>
  </si>
  <si>
    <t>单位名称</t>
    <phoneticPr fontId="1" type="noConversion"/>
  </si>
  <si>
    <t>团省委</t>
    <phoneticPr fontId="2" type="noConversion"/>
  </si>
  <si>
    <t>省直工委</t>
    <phoneticPr fontId="2" type="noConversion"/>
  </si>
  <si>
    <t>市县小计</t>
    <phoneticPr fontId="1" type="noConversion"/>
  </si>
  <si>
    <t>省非公经济组织团工委专项活动经费</t>
    <phoneticPr fontId="2" type="noConversion"/>
  </si>
  <si>
    <t>省属企业团工委专项活动经费</t>
    <phoneticPr fontId="2" type="noConversion"/>
  </si>
  <si>
    <t>省团校专项活动经费</t>
    <phoneticPr fontId="2" type="noConversion"/>
  </si>
  <si>
    <t>青年之声综合平台项目经费</t>
  </si>
  <si>
    <t>省直团工委青年之声综合平台项目经费</t>
  </si>
  <si>
    <t>青年之家综合平台项目经费</t>
  </si>
  <si>
    <t>团工委专项活动经费</t>
    <phoneticPr fontId="2" type="noConversion"/>
  </si>
  <si>
    <t>湘西土家族苗族自治州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</si>
</sst>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name val="方正楷体简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9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5" fillId="0" borderId="2" xfId="1" applyNumberFormat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>
      <alignment vertical="center"/>
    </xf>
    <xf numFmtId="0" fontId="10" fillId="0" borderId="0" xfId="0" applyFont="1">
      <alignment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9"/>
  <sheetViews>
    <sheetView tabSelected="1" topLeftCell="A130" workbookViewId="0">
      <selection activeCell="A135" sqref="A135:B139"/>
    </sheetView>
  </sheetViews>
  <sheetFormatPr defaultRowHeight="13.5"/>
  <cols>
    <col min="1" max="1" width="5.75" style="17" customWidth="1"/>
    <col min="2" max="2" width="12.875" style="17" customWidth="1"/>
    <col min="3" max="3" width="14.25" style="17" customWidth="1"/>
    <col min="4" max="4" width="38.5" style="16" customWidth="1"/>
    <col min="5" max="5" width="8.5" customWidth="1"/>
    <col min="6" max="6" width="15.375" customWidth="1"/>
  </cols>
  <sheetData>
    <row r="1" spans="1:6" ht="14.25">
      <c r="A1" s="32" t="s">
        <v>116</v>
      </c>
      <c r="B1" s="33"/>
      <c r="C1" s="33"/>
      <c r="D1" s="33"/>
      <c r="E1" s="33"/>
      <c r="F1" s="33"/>
    </row>
    <row r="2" spans="1:6" ht="29.25" customHeight="1">
      <c r="A2" s="34" t="s">
        <v>0</v>
      </c>
      <c r="B2" s="34"/>
      <c r="C2" s="34"/>
      <c r="D2" s="34"/>
      <c r="E2" s="34"/>
      <c r="F2" s="34"/>
    </row>
    <row r="3" spans="1:6" ht="22.5">
      <c r="A3" s="12"/>
      <c r="B3" s="12"/>
      <c r="C3" s="12"/>
      <c r="D3" s="13"/>
      <c r="E3" s="12"/>
      <c r="F3" s="24" t="s">
        <v>114</v>
      </c>
    </row>
    <row r="4" spans="1:6" s="28" customFormat="1" ht="30" customHeight="1">
      <c r="A4" s="35" t="s">
        <v>122</v>
      </c>
      <c r="B4" s="35"/>
      <c r="C4" s="35"/>
      <c r="D4" s="26" t="s">
        <v>1</v>
      </c>
      <c r="E4" s="26" t="s">
        <v>2</v>
      </c>
      <c r="F4" s="27" t="s">
        <v>3</v>
      </c>
    </row>
    <row r="5" spans="1:6" ht="30" customHeight="1">
      <c r="A5" s="36" t="s">
        <v>4</v>
      </c>
      <c r="B5" s="36"/>
      <c r="C5" s="36"/>
      <c r="D5" s="14"/>
      <c r="E5" s="23">
        <f>E6+E37+E47+E55+E64+E73+E81+E87+E93+E99+E106+E114+E120+E128+E135</f>
        <v>643</v>
      </c>
      <c r="F5" s="1"/>
    </row>
    <row r="6" spans="1:6" s="22" customFormat="1" ht="30" customHeight="1">
      <c r="A6" s="37" t="s">
        <v>5</v>
      </c>
      <c r="B6" s="29" t="s">
        <v>6</v>
      </c>
      <c r="C6" s="31"/>
      <c r="D6" s="20"/>
      <c r="E6" s="19">
        <f>SUM(E7:E35)</f>
        <v>155</v>
      </c>
      <c r="F6" s="21"/>
    </row>
    <row r="7" spans="1:6" ht="30" customHeight="1">
      <c r="A7" s="38"/>
      <c r="B7" s="47" t="s">
        <v>123</v>
      </c>
      <c r="C7" s="48"/>
      <c r="D7" s="11" t="s">
        <v>129</v>
      </c>
      <c r="E7" s="4">
        <v>13</v>
      </c>
      <c r="F7" s="5" t="s">
        <v>7</v>
      </c>
    </row>
    <row r="8" spans="1:6" ht="30" customHeight="1">
      <c r="A8" s="38"/>
      <c r="B8" s="2" t="s">
        <v>63</v>
      </c>
      <c r="C8" s="3" t="s">
        <v>64</v>
      </c>
      <c r="D8" s="11" t="s">
        <v>132</v>
      </c>
      <c r="E8" s="4">
        <v>10</v>
      </c>
      <c r="F8" s="5"/>
    </row>
    <row r="9" spans="1:6" ht="30" customHeight="1">
      <c r="A9" s="38"/>
      <c r="B9" s="40" t="s">
        <v>124</v>
      </c>
      <c r="C9" s="41"/>
      <c r="D9" s="6" t="s">
        <v>130</v>
      </c>
      <c r="E9" s="4">
        <v>7</v>
      </c>
      <c r="F9" s="5"/>
    </row>
    <row r="10" spans="1:6" ht="30" customHeight="1">
      <c r="A10" s="38"/>
      <c r="B10" s="42"/>
      <c r="C10" s="43"/>
      <c r="D10" s="6" t="s">
        <v>8</v>
      </c>
      <c r="E10" s="4">
        <v>10</v>
      </c>
      <c r="F10" s="5"/>
    </row>
    <row r="11" spans="1:6" ht="30" customHeight="1">
      <c r="A11" s="38"/>
      <c r="B11" s="44" t="s">
        <v>9</v>
      </c>
      <c r="C11" s="44"/>
      <c r="D11" s="6" t="s">
        <v>128</v>
      </c>
      <c r="E11" s="4">
        <v>8</v>
      </c>
      <c r="F11" s="5"/>
    </row>
    <row r="12" spans="1:6" ht="30" customHeight="1">
      <c r="A12" s="38"/>
      <c r="B12" s="37" t="s">
        <v>10</v>
      </c>
      <c r="C12" s="44"/>
      <c r="D12" s="6" t="s">
        <v>126</v>
      </c>
      <c r="E12" s="4">
        <v>10</v>
      </c>
      <c r="F12" s="5"/>
    </row>
    <row r="13" spans="1:6" ht="30" customHeight="1">
      <c r="A13" s="38"/>
      <c r="B13" s="49" t="s">
        <v>11</v>
      </c>
      <c r="C13" s="50"/>
      <c r="D13" s="6" t="s">
        <v>127</v>
      </c>
      <c r="E13" s="4">
        <v>10</v>
      </c>
      <c r="F13" s="5"/>
    </row>
    <row r="14" spans="1:6" ht="30" customHeight="1">
      <c r="A14" s="38"/>
      <c r="B14" s="37" t="s">
        <v>12</v>
      </c>
      <c r="C14" s="3" t="s">
        <v>13</v>
      </c>
      <c r="D14" s="11" t="s">
        <v>8</v>
      </c>
      <c r="E14" s="4">
        <v>5</v>
      </c>
      <c r="F14" s="5"/>
    </row>
    <row r="15" spans="1:6" ht="30" customHeight="1">
      <c r="A15" s="38"/>
      <c r="B15" s="38"/>
      <c r="C15" s="45" t="s">
        <v>14</v>
      </c>
      <c r="D15" s="11" t="s">
        <v>129</v>
      </c>
      <c r="E15" s="4">
        <v>5</v>
      </c>
      <c r="F15" s="1"/>
    </row>
    <row r="16" spans="1:6" ht="30" customHeight="1">
      <c r="A16" s="38"/>
      <c r="B16" s="38"/>
      <c r="C16" s="46"/>
      <c r="D16" s="11" t="s">
        <v>8</v>
      </c>
      <c r="E16" s="4">
        <v>3</v>
      </c>
      <c r="F16" s="1"/>
    </row>
    <row r="17" spans="1:6" ht="30" customHeight="1">
      <c r="A17" s="38"/>
      <c r="B17" s="38"/>
      <c r="C17" s="45" t="s">
        <v>15</v>
      </c>
      <c r="D17" s="11" t="s">
        <v>129</v>
      </c>
      <c r="E17" s="4">
        <v>10</v>
      </c>
      <c r="F17" s="1"/>
    </row>
    <row r="18" spans="1:6" ht="30" customHeight="1">
      <c r="A18" s="38"/>
      <c r="B18" s="38"/>
      <c r="C18" s="46"/>
      <c r="D18" s="11" t="s">
        <v>16</v>
      </c>
      <c r="E18" s="4">
        <v>5</v>
      </c>
      <c r="F18" s="1"/>
    </row>
    <row r="19" spans="1:6" ht="30" customHeight="1">
      <c r="A19" s="38"/>
      <c r="B19" s="38"/>
      <c r="C19" s="3" t="s">
        <v>17</v>
      </c>
      <c r="D19" s="11" t="s">
        <v>8</v>
      </c>
      <c r="E19" s="4">
        <v>3</v>
      </c>
      <c r="F19" s="1"/>
    </row>
    <row r="20" spans="1:6" ht="30" customHeight="1">
      <c r="A20" s="38"/>
      <c r="B20" s="38"/>
      <c r="C20" s="3" t="s">
        <v>18</v>
      </c>
      <c r="D20" s="11" t="s">
        <v>8</v>
      </c>
      <c r="E20" s="4">
        <v>5</v>
      </c>
      <c r="F20" s="1"/>
    </row>
    <row r="21" spans="1:6" ht="30" customHeight="1">
      <c r="A21" s="38"/>
      <c r="B21" s="38"/>
      <c r="C21" s="3" t="s">
        <v>19</v>
      </c>
      <c r="D21" s="11" t="s">
        <v>8</v>
      </c>
      <c r="E21" s="4">
        <v>5</v>
      </c>
      <c r="F21" s="1"/>
    </row>
    <row r="22" spans="1:6" ht="30" customHeight="1">
      <c r="A22" s="38"/>
      <c r="B22" s="38"/>
      <c r="C22" s="3" t="s">
        <v>20</v>
      </c>
      <c r="D22" s="11" t="s">
        <v>8</v>
      </c>
      <c r="E22" s="4">
        <v>5</v>
      </c>
      <c r="F22" s="1"/>
    </row>
    <row r="23" spans="1:6" ht="30" customHeight="1">
      <c r="A23" s="38"/>
      <c r="B23" s="38"/>
      <c r="C23" s="3" t="s">
        <v>21</v>
      </c>
      <c r="D23" s="11" t="s">
        <v>8</v>
      </c>
      <c r="E23" s="4">
        <v>5</v>
      </c>
      <c r="F23" s="1"/>
    </row>
    <row r="24" spans="1:6" ht="30" customHeight="1">
      <c r="A24" s="38"/>
      <c r="B24" s="38"/>
      <c r="C24" s="3" t="s">
        <v>22</v>
      </c>
      <c r="D24" s="11" t="s">
        <v>8</v>
      </c>
      <c r="E24" s="4">
        <v>3</v>
      </c>
      <c r="F24" s="1"/>
    </row>
    <row r="25" spans="1:6" ht="30" customHeight="1">
      <c r="A25" s="38"/>
      <c r="B25" s="38"/>
      <c r="C25" s="3" t="s">
        <v>23</v>
      </c>
      <c r="D25" s="11" t="s">
        <v>8</v>
      </c>
      <c r="E25" s="4">
        <v>3</v>
      </c>
      <c r="F25" s="1"/>
    </row>
    <row r="26" spans="1:6" ht="30" customHeight="1">
      <c r="A26" s="38"/>
      <c r="B26" s="38"/>
      <c r="C26" s="3" t="s">
        <v>24</v>
      </c>
      <c r="D26" s="11" t="s">
        <v>8</v>
      </c>
      <c r="E26" s="4">
        <v>3</v>
      </c>
      <c r="F26" s="1"/>
    </row>
    <row r="27" spans="1:6" ht="30" customHeight="1">
      <c r="A27" s="38"/>
      <c r="B27" s="38"/>
      <c r="C27" s="3" t="s">
        <v>25</v>
      </c>
      <c r="D27" s="11" t="s">
        <v>8</v>
      </c>
      <c r="E27" s="4">
        <v>3</v>
      </c>
      <c r="F27" s="1"/>
    </row>
    <row r="28" spans="1:6" ht="30" customHeight="1">
      <c r="A28" s="38"/>
      <c r="B28" s="38"/>
      <c r="C28" s="3" t="s">
        <v>26</v>
      </c>
      <c r="D28" s="11" t="s">
        <v>8</v>
      </c>
      <c r="E28" s="4">
        <v>3</v>
      </c>
      <c r="F28" s="1"/>
    </row>
    <row r="29" spans="1:6" ht="30" customHeight="1">
      <c r="A29" s="38"/>
      <c r="B29" s="38"/>
      <c r="C29" s="3" t="s">
        <v>115</v>
      </c>
      <c r="D29" s="11" t="s">
        <v>8</v>
      </c>
      <c r="E29" s="4">
        <v>3</v>
      </c>
      <c r="F29" s="1"/>
    </row>
    <row r="30" spans="1:6" ht="30" customHeight="1">
      <c r="A30" s="38"/>
      <c r="B30" s="38"/>
      <c r="C30" s="3" t="s">
        <v>27</v>
      </c>
      <c r="D30" s="11" t="s">
        <v>8</v>
      </c>
      <c r="E30" s="4">
        <v>3</v>
      </c>
      <c r="F30" s="1"/>
    </row>
    <row r="31" spans="1:6" ht="30" customHeight="1">
      <c r="A31" s="38"/>
      <c r="B31" s="38"/>
      <c r="C31" s="3" t="s">
        <v>28</v>
      </c>
      <c r="D31" s="11" t="s">
        <v>8</v>
      </c>
      <c r="E31" s="4">
        <v>3</v>
      </c>
      <c r="F31" s="1"/>
    </row>
    <row r="32" spans="1:6" ht="30" customHeight="1">
      <c r="A32" s="38"/>
      <c r="B32" s="38"/>
      <c r="C32" s="3" t="s">
        <v>29</v>
      </c>
      <c r="D32" s="11" t="s">
        <v>8</v>
      </c>
      <c r="E32" s="4">
        <v>3</v>
      </c>
      <c r="F32" s="1"/>
    </row>
    <row r="33" spans="1:6" ht="30" customHeight="1">
      <c r="A33" s="38"/>
      <c r="B33" s="38"/>
      <c r="C33" s="3" t="s">
        <v>30</v>
      </c>
      <c r="D33" s="11" t="s">
        <v>8</v>
      </c>
      <c r="E33" s="4">
        <v>3</v>
      </c>
      <c r="F33" s="1"/>
    </row>
    <row r="34" spans="1:6" ht="30" customHeight="1">
      <c r="A34" s="38"/>
      <c r="B34" s="38"/>
      <c r="C34" s="3" t="s">
        <v>31</v>
      </c>
      <c r="D34" s="11" t="s">
        <v>8</v>
      </c>
      <c r="E34" s="4">
        <v>3</v>
      </c>
      <c r="F34" s="1"/>
    </row>
    <row r="35" spans="1:6" ht="30" customHeight="1">
      <c r="A35" s="39"/>
      <c r="B35" s="39"/>
      <c r="C35" s="3" t="s">
        <v>32</v>
      </c>
      <c r="D35" s="11" t="s">
        <v>8</v>
      </c>
      <c r="E35" s="4">
        <v>3</v>
      </c>
      <c r="F35" s="1"/>
    </row>
    <row r="36" spans="1:6" ht="30" customHeight="1">
      <c r="A36" s="29" t="s">
        <v>125</v>
      </c>
      <c r="B36" s="30"/>
      <c r="C36" s="31"/>
      <c r="D36" s="11"/>
      <c r="E36" s="7">
        <f>E37+E47+E55+E64+E73+E81+E87+E93+E99+E106+E114+E120+E128+E135</f>
        <v>488</v>
      </c>
      <c r="F36" s="1"/>
    </row>
    <row r="37" spans="1:6" ht="30" customHeight="1">
      <c r="A37" s="44" t="s">
        <v>33</v>
      </c>
      <c r="B37" s="44"/>
      <c r="C37" s="7" t="s">
        <v>34</v>
      </c>
      <c r="D37" s="15"/>
      <c r="E37" s="7">
        <f>E38+E46</f>
        <v>74</v>
      </c>
      <c r="F37" s="1"/>
    </row>
    <row r="38" spans="1:6" ht="30" customHeight="1">
      <c r="A38" s="44"/>
      <c r="B38" s="44"/>
      <c r="C38" s="8" t="s">
        <v>35</v>
      </c>
      <c r="D38" s="9"/>
      <c r="E38" s="8">
        <f>SUM(E39:E45)</f>
        <v>69</v>
      </c>
      <c r="F38" s="1"/>
    </row>
    <row r="39" spans="1:6" ht="30" customHeight="1">
      <c r="A39" s="44"/>
      <c r="B39" s="44"/>
      <c r="C39" s="51" t="s">
        <v>36</v>
      </c>
      <c r="D39" s="9" t="s">
        <v>129</v>
      </c>
      <c r="E39" s="8">
        <v>21</v>
      </c>
      <c r="F39" s="6"/>
    </row>
    <row r="40" spans="1:6" ht="30" customHeight="1">
      <c r="A40" s="44"/>
      <c r="B40" s="44"/>
      <c r="C40" s="52"/>
      <c r="D40" s="9" t="s">
        <v>65</v>
      </c>
      <c r="E40" s="8">
        <v>13</v>
      </c>
      <c r="F40" s="6" t="s">
        <v>117</v>
      </c>
    </row>
    <row r="41" spans="1:6" ht="30" customHeight="1">
      <c r="A41" s="44"/>
      <c r="B41" s="44"/>
      <c r="C41" s="9" t="s">
        <v>66</v>
      </c>
      <c r="D41" s="9" t="s">
        <v>131</v>
      </c>
      <c r="E41" s="8">
        <v>5</v>
      </c>
      <c r="F41" s="25"/>
    </row>
    <row r="42" spans="1:6" ht="30" customHeight="1">
      <c r="A42" s="44"/>
      <c r="B42" s="44"/>
      <c r="C42" s="9" t="s">
        <v>67</v>
      </c>
      <c r="D42" s="9" t="s">
        <v>131</v>
      </c>
      <c r="E42" s="8">
        <v>5</v>
      </c>
      <c r="F42" s="25"/>
    </row>
    <row r="43" spans="1:6" ht="30" customHeight="1">
      <c r="A43" s="44"/>
      <c r="B43" s="44"/>
      <c r="C43" s="53" t="s">
        <v>68</v>
      </c>
      <c r="D43" s="9" t="s">
        <v>129</v>
      </c>
      <c r="E43" s="8">
        <v>15</v>
      </c>
      <c r="F43" s="25"/>
    </row>
    <row r="44" spans="1:6" ht="30" customHeight="1">
      <c r="A44" s="44"/>
      <c r="B44" s="44"/>
      <c r="C44" s="54"/>
      <c r="D44" s="9" t="s">
        <v>131</v>
      </c>
      <c r="E44" s="8">
        <v>5</v>
      </c>
      <c r="F44" s="25"/>
    </row>
    <row r="45" spans="1:6" ht="30" customHeight="1">
      <c r="A45" s="44"/>
      <c r="B45" s="44"/>
      <c r="C45" s="8" t="s">
        <v>69</v>
      </c>
      <c r="D45" s="9" t="s">
        <v>131</v>
      </c>
      <c r="E45" s="8">
        <v>5</v>
      </c>
      <c r="F45" s="25"/>
    </row>
    <row r="46" spans="1:6" ht="30" customHeight="1">
      <c r="A46" s="44"/>
      <c r="B46" s="44"/>
      <c r="C46" s="8" t="s">
        <v>70</v>
      </c>
      <c r="D46" s="9" t="s">
        <v>131</v>
      </c>
      <c r="E46" s="8">
        <v>5</v>
      </c>
      <c r="F46" s="25"/>
    </row>
    <row r="47" spans="1:6" ht="30" customHeight="1">
      <c r="A47" s="44" t="s">
        <v>37</v>
      </c>
      <c r="B47" s="44"/>
      <c r="C47" s="7" t="s">
        <v>38</v>
      </c>
      <c r="D47" s="15"/>
      <c r="E47" s="7">
        <f>E48+E54</f>
        <v>51</v>
      </c>
      <c r="F47" s="25"/>
    </row>
    <row r="48" spans="1:6" ht="30" customHeight="1">
      <c r="A48" s="44"/>
      <c r="B48" s="44"/>
      <c r="C48" s="8" t="s">
        <v>35</v>
      </c>
      <c r="D48" s="9"/>
      <c r="E48" s="8">
        <f>SUM(E49:E53)</f>
        <v>46</v>
      </c>
      <c r="F48" s="25"/>
    </row>
    <row r="49" spans="1:6" ht="30" customHeight="1">
      <c r="A49" s="44"/>
      <c r="B49" s="44"/>
      <c r="C49" s="53" t="s">
        <v>71</v>
      </c>
      <c r="D49" s="9" t="s">
        <v>129</v>
      </c>
      <c r="E49" s="8">
        <v>21</v>
      </c>
      <c r="F49" s="5"/>
    </row>
    <row r="50" spans="1:6" ht="30" customHeight="1">
      <c r="A50" s="44"/>
      <c r="B50" s="44"/>
      <c r="C50" s="55"/>
      <c r="D50" s="9" t="s">
        <v>131</v>
      </c>
      <c r="E50" s="8">
        <v>5</v>
      </c>
      <c r="F50" s="5" t="s">
        <v>118</v>
      </c>
    </row>
    <row r="51" spans="1:6" ht="30" customHeight="1">
      <c r="A51" s="44"/>
      <c r="B51" s="44"/>
      <c r="C51" s="54"/>
      <c r="D51" s="9" t="s">
        <v>72</v>
      </c>
      <c r="E51" s="8">
        <v>10</v>
      </c>
      <c r="F51" s="5"/>
    </row>
    <row r="52" spans="1:6" ht="30" customHeight="1">
      <c r="A52" s="44"/>
      <c r="B52" s="44"/>
      <c r="C52" s="9" t="s">
        <v>73</v>
      </c>
      <c r="D52" s="9" t="s">
        <v>131</v>
      </c>
      <c r="E52" s="8">
        <v>5</v>
      </c>
      <c r="F52" s="25"/>
    </row>
    <row r="53" spans="1:6" ht="30" customHeight="1">
      <c r="A53" s="44"/>
      <c r="B53" s="44"/>
      <c r="C53" s="9" t="s">
        <v>74</v>
      </c>
      <c r="D53" s="9" t="s">
        <v>131</v>
      </c>
      <c r="E53" s="8">
        <v>5</v>
      </c>
      <c r="F53" s="25"/>
    </row>
    <row r="54" spans="1:6" ht="30" customHeight="1">
      <c r="A54" s="44"/>
      <c r="B54" s="44"/>
      <c r="C54" s="8" t="s">
        <v>39</v>
      </c>
      <c r="D54" s="9" t="s">
        <v>131</v>
      </c>
      <c r="E54" s="8">
        <v>5</v>
      </c>
      <c r="F54" s="25"/>
    </row>
    <row r="55" spans="1:6" ht="30" customHeight="1">
      <c r="A55" s="44" t="s">
        <v>40</v>
      </c>
      <c r="B55" s="44"/>
      <c r="C55" s="7" t="s">
        <v>41</v>
      </c>
      <c r="D55" s="15"/>
      <c r="E55" s="7">
        <f>E56+E62+E63</f>
        <v>39</v>
      </c>
      <c r="F55" s="25"/>
    </row>
    <row r="56" spans="1:6" ht="30" customHeight="1">
      <c r="A56" s="44"/>
      <c r="B56" s="44"/>
      <c r="C56" s="8" t="s">
        <v>35</v>
      </c>
      <c r="D56" s="9"/>
      <c r="E56" s="8">
        <f>SUM(E57:E61)</f>
        <v>25</v>
      </c>
      <c r="F56" s="25"/>
    </row>
    <row r="57" spans="1:6" ht="30" customHeight="1">
      <c r="A57" s="44"/>
      <c r="B57" s="44"/>
      <c r="C57" s="53" t="s">
        <v>71</v>
      </c>
      <c r="D57" s="9" t="s">
        <v>129</v>
      </c>
      <c r="E57" s="8">
        <v>7</v>
      </c>
      <c r="F57" s="5"/>
    </row>
    <row r="58" spans="1:6" ht="30" customHeight="1">
      <c r="A58" s="44"/>
      <c r="B58" s="44"/>
      <c r="C58" s="55"/>
      <c r="D58" s="9" t="s">
        <v>131</v>
      </c>
      <c r="E58" s="8">
        <v>5</v>
      </c>
      <c r="F58" s="5" t="s">
        <v>119</v>
      </c>
    </row>
    <row r="59" spans="1:6" ht="30" customHeight="1">
      <c r="A59" s="44"/>
      <c r="B59" s="44"/>
      <c r="C59" s="54"/>
      <c r="D59" s="9" t="s">
        <v>72</v>
      </c>
      <c r="E59" s="8">
        <v>3</v>
      </c>
      <c r="F59" s="5"/>
    </row>
    <row r="60" spans="1:6" ht="30" customHeight="1">
      <c r="A60" s="44"/>
      <c r="B60" s="44"/>
      <c r="C60" s="9" t="s">
        <v>75</v>
      </c>
      <c r="D60" s="9" t="s">
        <v>131</v>
      </c>
      <c r="E60" s="8">
        <v>5</v>
      </c>
      <c r="F60" s="5"/>
    </row>
    <row r="61" spans="1:6" ht="30" customHeight="1">
      <c r="A61" s="44"/>
      <c r="B61" s="44"/>
      <c r="C61" s="9" t="s">
        <v>76</v>
      </c>
      <c r="D61" s="9" t="s">
        <v>131</v>
      </c>
      <c r="E61" s="8">
        <v>5</v>
      </c>
      <c r="F61" s="25"/>
    </row>
    <row r="62" spans="1:6" ht="30" customHeight="1">
      <c r="A62" s="44"/>
      <c r="B62" s="44"/>
      <c r="C62" s="8" t="s">
        <v>77</v>
      </c>
      <c r="D62" s="9" t="s">
        <v>129</v>
      </c>
      <c r="E62" s="8">
        <v>9</v>
      </c>
      <c r="F62" s="25"/>
    </row>
    <row r="63" spans="1:6" ht="30" customHeight="1">
      <c r="A63" s="44"/>
      <c r="B63" s="44"/>
      <c r="C63" s="8" t="s">
        <v>78</v>
      </c>
      <c r="D63" s="9" t="s">
        <v>131</v>
      </c>
      <c r="E63" s="8">
        <v>5</v>
      </c>
      <c r="F63" s="25"/>
    </row>
    <row r="64" spans="1:6" ht="30" customHeight="1">
      <c r="A64" s="40" t="s">
        <v>79</v>
      </c>
      <c r="B64" s="41"/>
      <c r="C64" s="7" t="s">
        <v>42</v>
      </c>
      <c r="D64" s="15"/>
      <c r="E64" s="7">
        <f>E65+E71+E72</f>
        <v>45</v>
      </c>
      <c r="F64" s="25"/>
    </row>
    <row r="65" spans="1:6" ht="30" customHeight="1">
      <c r="A65" s="56"/>
      <c r="B65" s="57"/>
      <c r="C65" s="8" t="s">
        <v>35</v>
      </c>
      <c r="D65" s="9"/>
      <c r="E65" s="8">
        <f>SUM(E66:E70)</f>
        <v>35</v>
      </c>
      <c r="F65" s="25"/>
    </row>
    <row r="66" spans="1:6" ht="30" customHeight="1">
      <c r="A66" s="56"/>
      <c r="B66" s="57"/>
      <c r="C66" s="51" t="s">
        <v>80</v>
      </c>
      <c r="D66" s="9" t="s">
        <v>129</v>
      </c>
      <c r="E66" s="8">
        <v>17</v>
      </c>
      <c r="F66" s="25"/>
    </row>
    <row r="67" spans="1:6" ht="30" customHeight="1">
      <c r="A67" s="56"/>
      <c r="B67" s="57"/>
      <c r="C67" s="52"/>
      <c r="D67" s="9" t="s">
        <v>72</v>
      </c>
      <c r="E67" s="8">
        <v>3</v>
      </c>
      <c r="F67" s="25"/>
    </row>
    <row r="68" spans="1:6" ht="30" customHeight="1">
      <c r="A68" s="56"/>
      <c r="B68" s="57"/>
      <c r="C68" s="8" t="s">
        <v>81</v>
      </c>
      <c r="D68" s="9" t="s">
        <v>129</v>
      </c>
      <c r="E68" s="8">
        <v>5</v>
      </c>
      <c r="F68" s="25"/>
    </row>
    <row r="69" spans="1:6" ht="30" customHeight="1">
      <c r="A69" s="56"/>
      <c r="B69" s="57"/>
      <c r="C69" s="8" t="s">
        <v>82</v>
      </c>
      <c r="D69" s="9" t="s">
        <v>131</v>
      </c>
      <c r="E69" s="8">
        <v>5</v>
      </c>
      <c r="F69" s="25"/>
    </row>
    <row r="70" spans="1:6" ht="30" customHeight="1">
      <c r="A70" s="56"/>
      <c r="B70" s="57"/>
      <c r="C70" s="8" t="s">
        <v>83</v>
      </c>
      <c r="D70" s="9" t="s">
        <v>131</v>
      </c>
      <c r="E70" s="8">
        <v>5</v>
      </c>
      <c r="F70" s="25"/>
    </row>
    <row r="71" spans="1:6" ht="30" customHeight="1">
      <c r="A71" s="56"/>
      <c r="B71" s="57"/>
      <c r="C71" s="8" t="s">
        <v>84</v>
      </c>
      <c r="D71" s="9" t="s">
        <v>131</v>
      </c>
      <c r="E71" s="8">
        <v>5</v>
      </c>
      <c r="F71" s="25"/>
    </row>
    <row r="72" spans="1:6" ht="30" customHeight="1">
      <c r="A72" s="42"/>
      <c r="B72" s="43"/>
      <c r="C72" s="8" t="s">
        <v>85</v>
      </c>
      <c r="D72" s="9" t="s">
        <v>131</v>
      </c>
      <c r="E72" s="8">
        <v>5</v>
      </c>
      <c r="F72" s="25"/>
    </row>
    <row r="73" spans="1:6" ht="30" customHeight="1">
      <c r="A73" s="44" t="s">
        <v>43</v>
      </c>
      <c r="B73" s="44"/>
      <c r="C73" s="7" t="s">
        <v>44</v>
      </c>
      <c r="D73" s="15"/>
      <c r="E73" s="7">
        <f>E74+E78+E79+E80</f>
        <v>32</v>
      </c>
      <c r="F73" s="25"/>
    </row>
    <row r="74" spans="1:6" ht="30" customHeight="1">
      <c r="A74" s="44"/>
      <c r="B74" s="44"/>
      <c r="C74" s="8" t="s">
        <v>35</v>
      </c>
      <c r="D74" s="9"/>
      <c r="E74" s="8">
        <f>SUM(E75:E77)</f>
        <v>17</v>
      </c>
      <c r="F74" s="25"/>
    </row>
    <row r="75" spans="1:6" ht="30" customHeight="1">
      <c r="A75" s="44"/>
      <c r="B75" s="44"/>
      <c r="C75" s="53" t="s">
        <v>71</v>
      </c>
      <c r="D75" s="9" t="s">
        <v>129</v>
      </c>
      <c r="E75" s="8">
        <v>7</v>
      </c>
      <c r="F75" s="25"/>
    </row>
    <row r="76" spans="1:6" ht="30" customHeight="1">
      <c r="A76" s="44"/>
      <c r="B76" s="44"/>
      <c r="C76" s="54"/>
      <c r="D76" s="9" t="s">
        <v>72</v>
      </c>
      <c r="E76" s="8">
        <v>5</v>
      </c>
      <c r="F76" s="25"/>
    </row>
    <row r="77" spans="1:6" ht="30" customHeight="1">
      <c r="A77" s="44"/>
      <c r="B77" s="44"/>
      <c r="C77" s="9" t="s">
        <v>86</v>
      </c>
      <c r="D77" s="9" t="s">
        <v>131</v>
      </c>
      <c r="E77" s="8">
        <v>5</v>
      </c>
      <c r="F77" s="25"/>
    </row>
    <row r="78" spans="1:6" ht="30" customHeight="1">
      <c r="A78" s="44"/>
      <c r="B78" s="44"/>
      <c r="C78" s="8" t="s">
        <v>87</v>
      </c>
      <c r="D78" s="9" t="s">
        <v>131</v>
      </c>
      <c r="E78" s="8">
        <v>5</v>
      </c>
      <c r="F78" s="25"/>
    </row>
    <row r="79" spans="1:6" ht="30" customHeight="1">
      <c r="A79" s="44"/>
      <c r="B79" s="44"/>
      <c r="C79" s="8" t="s">
        <v>88</v>
      </c>
      <c r="D79" s="9" t="s">
        <v>131</v>
      </c>
      <c r="E79" s="8">
        <v>5</v>
      </c>
      <c r="F79" s="25"/>
    </row>
    <row r="80" spans="1:6" ht="30" customHeight="1">
      <c r="A80" s="44"/>
      <c r="B80" s="44"/>
      <c r="C80" s="8" t="s">
        <v>89</v>
      </c>
      <c r="D80" s="9" t="s">
        <v>131</v>
      </c>
      <c r="E80" s="8">
        <v>5</v>
      </c>
      <c r="F80" s="25"/>
    </row>
    <row r="81" spans="1:6" ht="30" customHeight="1">
      <c r="A81" s="44" t="s">
        <v>45</v>
      </c>
      <c r="B81" s="44"/>
      <c r="C81" s="7" t="s">
        <v>46</v>
      </c>
      <c r="D81" s="15"/>
      <c r="E81" s="7">
        <f>E82+E86</f>
        <v>25</v>
      </c>
      <c r="F81" s="25"/>
    </row>
    <row r="82" spans="1:6" ht="30" customHeight="1">
      <c r="A82" s="44"/>
      <c r="B82" s="44"/>
      <c r="C82" s="8" t="s">
        <v>35</v>
      </c>
      <c r="D82" s="9"/>
      <c r="E82" s="8">
        <f>SUM(E83:E85)</f>
        <v>20</v>
      </c>
      <c r="F82" s="25"/>
    </row>
    <row r="83" spans="1:6" ht="30" customHeight="1">
      <c r="A83" s="44"/>
      <c r="B83" s="44"/>
      <c r="C83" s="51" t="s">
        <v>71</v>
      </c>
      <c r="D83" s="9" t="s">
        <v>129</v>
      </c>
      <c r="E83" s="8">
        <v>7</v>
      </c>
      <c r="F83" s="5"/>
    </row>
    <row r="84" spans="1:6" ht="30" customHeight="1">
      <c r="A84" s="44"/>
      <c r="B84" s="44"/>
      <c r="C84" s="58"/>
      <c r="D84" s="9" t="s">
        <v>131</v>
      </c>
      <c r="E84" s="8">
        <v>10</v>
      </c>
      <c r="F84" s="5" t="s">
        <v>120</v>
      </c>
    </row>
    <row r="85" spans="1:6" ht="30" customHeight="1">
      <c r="A85" s="44"/>
      <c r="B85" s="44"/>
      <c r="C85" s="52"/>
      <c r="D85" s="9" t="s">
        <v>72</v>
      </c>
      <c r="E85" s="8">
        <v>3</v>
      </c>
      <c r="F85" s="5"/>
    </row>
    <row r="86" spans="1:6" ht="30" customHeight="1">
      <c r="A86" s="44"/>
      <c r="B86" s="44"/>
      <c r="C86" s="8" t="s">
        <v>90</v>
      </c>
      <c r="D86" s="9" t="s">
        <v>131</v>
      </c>
      <c r="E86" s="8">
        <v>5</v>
      </c>
      <c r="F86" s="25"/>
    </row>
    <row r="87" spans="1:6" ht="30" customHeight="1">
      <c r="A87" s="44" t="s">
        <v>47</v>
      </c>
      <c r="B87" s="44"/>
      <c r="C87" s="7" t="s">
        <v>48</v>
      </c>
      <c r="D87" s="15"/>
      <c r="E87" s="7">
        <f>E88+E91+E92</f>
        <v>27</v>
      </c>
      <c r="F87" s="25"/>
    </row>
    <row r="88" spans="1:6" ht="30" customHeight="1">
      <c r="A88" s="44"/>
      <c r="B88" s="44"/>
      <c r="C88" s="8" t="s">
        <v>35</v>
      </c>
      <c r="D88" s="9"/>
      <c r="E88" s="8">
        <f>SUM(E95:E97)</f>
        <v>17</v>
      </c>
      <c r="F88" s="25"/>
    </row>
    <row r="89" spans="1:6" ht="30" customHeight="1">
      <c r="A89" s="44"/>
      <c r="B89" s="44"/>
      <c r="C89" s="9" t="s">
        <v>71</v>
      </c>
      <c r="D89" s="9" t="s">
        <v>129</v>
      </c>
      <c r="E89" s="8">
        <v>12</v>
      </c>
      <c r="F89" s="25"/>
    </row>
    <row r="90" spans="1:6" ht="30" customHeight="1">
      <c r="A90" s="44"/>
      <c r="B90" s="44"/>
      <c r="C90" s="18" t="s">
        <v>91</v>
      </c>
      <c r="D90" s="9" t="s">
        <v>131</v>
      </c>
      <c r="E90" s="10">
        <v>5</v>
      </c>
      <c r="F90" s="25"/>
    </row>
    <row r="91" spans="1:6" ht="30" customHeight="1">
      <c r="A91" s="44"/>
      <c r="B91" s="44"/>
      <c r="C91" s="10" t="s">
        <v>92</v>
      </c>
      <c r="D91" s="9" t="s">
        <v>131</v>
      </c>
      <c r="E91" s="10">
        <v>5</v>
      </c>
      <c r="F91" s="25"/>
    </row>
    <row r="92" spans="1:6" ht="30" customHeight="1">
      <c r="A92" s="44"/>
      <c r="B92" s="44"/>
      <c r="C92" s="10" t="s">
        <v>93</v>
      </c>
      <c r="D92" s="9" t="s">
        <v>131</v>
      </c>
      <c r="E92" s="10">
        <v>5</v>
      </c>
      <c r="F92" s="25"/>
    </row>
    <row r="93" spans="1:6" ht="30" customHeight="1">
      <c r="A93" s="44" t="s">
        <v>49</v>
      </c>
      <c r="B93" s="44"/>
      <c r="C93" s="7" t="s">
        <v>50</v>
      </c>
      <c r="D93" s="15"/>
      <c r="E93" s="7">
        <f>E94+E98</f>
        <v>22</v>
      </c>
      <c r="F93" s="25"/>
    </row>
    <row r="94" spans="1:6" ht="30" customHeight="1">
      <c r="A94" s="44"/>
      <c r="B94" s="44"/>
      <c r="C94" s="8" t="s">
        <v>35</v>
      </c>
      <c r="D94" s="9"/>
      <c r="E94" s="8">
        <f>SUM(E95:E97)</f>
        <v>17</v>
      </c>
      <c r="F94" s="25"/>
    </row>
    <row r="95" spans="1:6" ht="30" customHeight="1">
      <c r="A95" s="44"/>
      <c r="B95" s="44"/>
      <c r="C95" s="53" t="s">
        <v>71</v>
      </c>
      <c r="D95" s="9" t="s">
        <v>129</v>
      </c>
      <c r="E95" s="8">
        <v>7</v>
      </c>
      <c r="F95" s="25"/>
    </row>
    <row r="96" spans="1:6" ht="30" customHeight="1">
      <c r="A96" s="44"/>
      <c r="B96" s="44"/>
      <c r="C96" s="54"/>
      <c r="D96" s="9" t="s">
        <v>131</v>
      </c>
      <c r="E96" s="8">
        <v>5</v>
      </c>
      <c r="F96" s="25"/>
    </row>
    <row r="97" spans="1:6" ht="30" customHeight="1">
      <c r="A97" s="44"/>
      <c r="B97" s="44"/>
      <c r="C97" s="9" t="s">
        <v>94</v>
      </c>
      <c r="D97" s="9" t="s">
        <v>131</v>
      </c>
      <c r="E97" s="8">
        <v>5</v>
      </c>
      <c r="F97" s="25"/>
    </row>
    <row r="98" spans="1:6" ht="30" customHeight="1">
      <c r="A98" s="44"/>
      <c r="B98" s="44"/>
      <c r="C98" s="8" t="s">
        <v>95</v>
      </c>
      <c r="D98" s="9" t="s">
        <v>131</v>
      </c>
      <c r="E98" s="8">
        <v>5</v>
      </c>
      <c r="F98" s="25"/>
    </row>
    <row r="99" spans="1:6" ht="30" customHeight="1">
      <c r="A99" s="44" t="s">
        <v>51</v>
      </c>
      <c r="B99" s="44"/>
      <c r="C99" s="7" t="s">
        <v>52</v>
      </c>
      <c r="D99" s="15"/>
      <c r="E99" s="7">
        <f>E100+E104+E105</f>
        <v>27</v>
      </c>
      <c r="F99" s="25"/>
    </row>
    <row r="100" spans="1:6" ht="30" customHeight="1">
      <c r="A100" s="44"/>
      <c r="B100" s="44"/>
      <c r="C100" s="8" t="s">
        <v>35</v>
      </c>
      <c r="D100" s="9"/>
      <c r="E100" s="8">
        <f>SUM(E101:E103)</f>
        <v>17</v>
      </c>
      <c r="F100" s="25"/>
    </row>
    <row r="101" spans="1:6" ht="30" customHeight="1">
      <c r="A101" s="44"/>
      <c r="B101" s="44"/>
      <c r="C101" s="53" t="s">
        <v>71</v>
      </c>
      <c r="D101" s="9" t="s">
        <v>129</v>
      </c>
      <c r="E101" s="8">
        <v>7</v>
      </c>
      <c r="F101" s="25"/>
    </row>
    <row r="102" spans="1:6" ht="30" customHeight="1">
      <c r="A102" s="44"/>
      <c r="B102" s="44"/>
      <c r="C102" s="55"/>
      <c r="D102" s="9" t="s">
        <v>131</v>
      </c>
      <c r="E102" s="8">
        <v>5</v>
      </c>
      <c r="F102" s="25"/>
    </row>
    <row r="103" spans="1:6" ht="30" customHeight="1">
      <c r="A103" s="44"/>
      <c r="B103" s="44"/>
      <c r="C103" s="54"/>
      <c r="D103" s="9" t="s">
        <v>72</v>
      </c>
      <c r="E103" s="8">
        <v>5</v>
      </c>
      <c r="F103" s="25"/>
    </row>
    <row r="104" spans="1:6" ht="30" customHeight="1">
      <c r="A104" s="44"/>
      <c r="B104" s="44"/>
      <c r="C104" s="8" t="s">
        <v>96</v>
      </c>
      <c r="D104" s="9" t="s">
        <v>131</v>
      </c>
      <c r="E104" s="8">
        <v>5</v>
      </c>
      <c r="F104" s="25"/>
    </row>
    <row r="105" spans="1:6" ht="30" customHeight="1">
      <c r="A105" s="44"/>
      <c r="B105" s="44"/>
      <c r="C105" s="8" t="s">
        <v>97</v>
      </c>
      <c r="D105" s="9" t="s">
        <v>131</v>
      </c>
      <c r="E105" s="8">
        <v>5</v>
      </c>
      <c r="F105" s="25"/>
    </row>
    <row r="106" spans="1:6" ht="30" customHeight="1">
      <c r="A106" s="44" t="s">
        <v>53</v>
      </c>
      <c r="B106" s="44"/>
      <c r="C106" s="7" t="s">
        <v>54</v>
      </c>
      <c r="D106" s="15"/>
      <c r="E106" s="7">
        <v>37</v>
      </c>
      <c r="F106" s="25"/>
    </row>
    <row r="107" spans="1:6" ht="30" customHeight="1">
      <c r="A107" s="44"/>
      <c r="B107" s="44"/>
      <c r="C107" s="8" t="s">
        <v>35</v>
      </c>
      <c r="D107" s="9"/>
      <c r="E107" s="8">
        <f>SUM(E108:E110)</f>
        <v>22</v>
      </c>
      <c r="F107" s="25"/>
    </row>
    <row r="108" spans="1:6" ht="30" customHeight="1">
      <c r="A108" s="44"/>
      <c r="B108" s="44"/>
      <c r="C108" s="53" t="s">
        <v>71</v>
      </c>
      <c r="D108" s="9" t="s">
        <v>129</v>
      </c>
      <c r="E108" s="8">
        <v>12</v>
      </c>
      <c r="F108" s="5"/>
    </row>
    <row r="109" spans="1:6" ht="30" customHeight="1">
      <c r="A109" s="44"/>
      <c r="B109" s="44"/>
      <c r="C109" s="55"/>
      <c r="D109" s="9" t="s">
        <v>131</v>
      </c>
      <c r="E109" s="8">
        <v>5</v>
      </c>
      <c r="F109" s="5" t="s">
        <v>121</v>
      </c>
    </row>
    <row r="110" spans="1:6" ht="30" customHeight="1">
      <c r="A110" s="44"/>
      <c r="B110" s="44"/>
      <c r="C110" s="54"/>
      <c r="D110" s="9" t="s">
        <v>72</v>
      </c>
      <c r="E110" s="8">
        <v>5</v>
      </c>
      <c r="F110" s="5"/>
    </row>
    <row r="111" spans="1:6" ht="30" customHeight="1">
      <c r="A111" s="44"/>
      <c r="B111" s="44"/>
      <c r="C111" s="8" t="s">
        <v>98</v>
      </c>
      <c r="D111" s="9" t="s">
        <v>131</v>
      </c>
      <c r="E111" s="8">
        <v>5</v>
      </c>
      <c r="F111" s="25"/>
    </row>
    <row r="112" spans="1:6" ht="30" customHeight="1">
      <c r="A112" s="44"/>
      <c r="B112" s="44"/>
      <c r="C112" s="8" t="s">
        <v>99</v>
      </c>
      <c r="D112" s="9" t="s">
        <v>131</v>
      </c>
      <c r="E112" s="8">
        <v>5</v>
      </c>
      <c r="F112" s="25"/>
    </row>
    <row r="113" spans="1:6" ht="30" customHeight="1">
      <c r="A113" s="44"/>
      <c r="B113" s="44"/>
      <c r="C113" s="8" t="s">
        <v>100</v>
      </c>
      <c r="D113" s="9" t="s">
        <v>131</v>
      </c>
      <c r="E113" s="8">
        <v>5</v>
      </c>
      <c r="F113" s="25"/>
    </row>
    <row r="114" spans="1:6" ht="30" customHeight="1">
      <c r="A114" s="44" t="s">
        <v>55</v>
      </c>
      <c r="B114" s="44"/>
      <c r="C114" s="7" t="s">
        <v>56</v>
      </c>
      <c r="D114" s="15"/>
      <c r="E114" s="7">
        <f>E115+E118+E119</f>
        <v>32</v>
      </c>
      <c r="F114" s="25"/>
    </row>
    <row r="115" spans="1:6" ht="30" customHeight="1">
      <c r="A115" s="44"/>
      <c r="B115" s="44"/>
      <c r="C115" s="8" t="s">
        <v>35</v>
      </c>
      <c r="D115" s="9"/>
      <c r="E115" s="8">
        <f>SUM(E116:E117)</f>
        <v>22</v>
      </c>
      <c r="F115" s="25"/>
    </row>
    <row r="116" spans="1:6" ht="30" customHeight="1">
      <c r="A116" s="44"/>
      <c r="B116" s="44"/>
      <c r="C116" s="9" t="s">
        <v>71</v>
      </c>
      <c r="D116" s="9" t="s">
        <v>129</v>
      </c>
      <c r="E116" s="8">
        <v>17</v>
      </c>
      <c r="F116" s="25"/>
    </row>
    <row r="117" spans="1:6" ht="30" customHeight="1">
      <c r="A117" s="44"/>
      <c r="B117" s="44"/>
      <c r="C117" s="9" t="s">
        <v>101</v>
      </c>
      <c r="D117" s="9" t="s">
        <v>131</v>
      </c>
      <c r="E117" s="8">
        <v>5</v>
      </c>
      <c r="F117" s="25"/>
    </row>
    <row r="118" spans="1:6" ht="30" customHeight="1">
      <c r="A118" s="44"/>
      <c r="B118" s="44"/>
      <c r="C118" s="8" t="s">
        <v>102</v>
      </c>
      <c r="D118" s="9" t="s">
        <v>131</v>
      </c>
      <c r="E118" s="8">
        <v>5</v>
      </c>
      <c r="F118" s="25"/>
    </row>
    <row r="119" spans="1:6" ht="30" customHeight="1">
      <c r="A119" s="44"/>
      <c r="B119" s="44"/>
      <c r="C119" s="8" t="s">
        <v>103</v>
      </c>
      <c r="D119" s="9" t="s">
        <v>131</v>
      </c>
      <c r="E119" s="8">
        <v>5</v>
      </c>
      <c r="F119" s="25"/>
    </row>
    <row r="120" spans="1:6" ht="30" customHeight="1">
      <c r="A120" s="44" t="s">
        <v>57</v>
      </c>
      <c r="B120" s="44"/>
      <c r="C120" s="7" t="s">
        <v>58</v>
      </c>
      <c r="D120" s="15"/>
      <c r="E120" s="7">
        <f>E121+E125+E126+E127</f>
        <v>30</v>
      </c>
      <c r="F120" s="25"/>
    </row>
    <row r="121" spans="1:6" ht="30" customHeight="1">
      <c r="A121" s="44"/>
      <c r="B121" s="44"/>
      <c r="C121" s="8" t="s">
        <v>35</v>
      </c>
      <c r="D121" s="9"/>
      <c r="E121" s="8">
        <f>SUM(E122:E124)</f>
        <v>15</v>
      </c>
      <c r="F121" s="25"/>
    </row>
    <row r="122" spans="1:6" ht="30" customHeight="1">
      <c r="A122" s="44"/>
      <c r="B122" s="44"/>
      <c r="C122" s="53" t="s">
        <v>71</v>
      </c>
      <c r="D122" s="9" t="s">
        <v>129</v>
      </c>
      <c r="E122" s="8">
        <v>7</v>
      </c>
      <c r="F122" s="25"/>
    </row>
    <row r="123" spans="1:6" ht="30" customHeight="1">
      <c r="A123" s="44"/>
      <c r="B123" s="44"/>
      <c r="C123" s="54"/>
      <c r="D123" s="9" t="s">
        <v>72</v>
      </c>
      <c r="E123" s="8">
        <v>3</v>
      </c>
      <c r="F123" s="25"/>
    </row>
    <row r="124" spans="1:6" ht="30" customHeight="1">
      <c r="A124" s="44"/>
      <c r="B124" s="44"/>
      <c r="C124" s="9" t="s">
        <v>104</v>
      </c>
      <c r="D124" s="9" t="s">
        <v>131</v>
      </c>
      <c r="E124" s="8">
        <v>5</v>
      </c>
      <c r="F124" s="25"/>
    </row>
    <row r="125" spans="1:6" ht="30" customHeight="1">
      <c r="A125" s="44"/>
      <c r="B125" s="44"/>
      <c r="C125" s="8" t="s">
        <v>105</v>
      </c>
      <c r="D125" s="9" t="s">
        <v>131</v>
      </c>
      <c r="E125" s="8">
        <v>5</v>
      </c>
      <c r="F125" s="25"/>
    </row>
    <row r="126" spans="1:6" ht="30" customHeight="1">
      <c r="A126" s="44"/>
      <c r="B126" s="44"/>
      <c r="C126" s="8" t="s">
        <v>106</v>
      </c>
      <c r="D126" s="9" t="s">
        <v>131</v>
      </c>
      <c r="E126" s="8">
        <v>5</v>
      </c>
      <c r="F126" s="25"/>
    </row>
    <row r="127" spans="1:6" ht="30" customHeight="1">
      <c r="A127" s="44"/>
      <c r="B127" s="44"/>
      <c r="C127" s="8" t="s">
        <v>107</v>
      </c>
      <c r="D127" s="9" t="s">
        <v>131</v>
      </c>
      <c r="E127" s="8">
        <v>5</v>
      </c>
      <c r="F127" s="25"/>
    </row>
    <row r="128" spans="1:6" ht="30" customHeight="1">
      <c r="A128" s="44" t="s">
        <v>59</v>
      </c>
      <c r="B128" s="44"/>
      <c r="C128" s="7" t="s">
        <v>60</v>
      </c>
      <c r="D128" s="15"/>
      <c r="E128" s="7">
        <f>E129+E133+E134</f>
        <v>25</v>
      </c>
      <c r="F128" s="25"/>
    </row>
    <row r="129" spans="1:6" ht="30" customHeight="1">
      <c r="A129" s="44"/>
      <c r="B129" s="44"/>
      <c r="C129" s="8" t="s">
        <v>35</v>
      </c>
      <c r="D129" s="9"/>
      <c r="E129" s="8">
        <f>SUM(E130:E130:E132)</f>
        <v>15</v>
      </c>
      <c r="F129" s="25"/>
    </row>
    <row r="130" spans="1:6" ht="30" customHeight="1">
      <c r="A130" s="44"/>
      <c r="B130" s="44"/>
      <c r="C130" s="53" t="s">
        <v>71</v>
      </c>
      <c r="D130" s="9" t="s">
        <v>129</v>
      </c>
      <c r="E130" s="8">
        <v>7</v>
      </c>
      <c r="F130" s="25"/>
    </row>
    <row r="131" spans="1:6" ht="30" customHeight="1">
      <c r="A131" s="44"/>
      <c r="B131" s="44"/>
      <c r="C131" s="54"/>
      <c r="D131" s="9" t="s">
        <v>72</v>
      </c>
      <c r="E131" s="8">
        <v>3</v>
      </c>
      <c r="F131" s="25"/>
    </row>
    <row r="132" spans="1:6" ht="30" customHeight="1">
      <c r="A132" s="44"/>
      <c r="B132" s="44"/>
      <c r="C132" s="9" t="s">
        <v>108</v>
      </c>
      <c r="D132" s="9" t="s">
        <v>131</v>
      </c>
      <c r="E132" s="8">
        <v>5</v>
      </c>
      <c r="F132" s="25"/>
    </row>
    <row r="133" spans="1:6" ht="30" customHeight="1">
      <c r="A133" s="44"/>
      <c r="B133" s="44"/>
      <c r="C133" s="3" t="s">
        <v>109</v>
      </c>
      <c r="D133" s="9" t="s">
        <v>131</v>
      </c>
      <c r="E133" s="3">
        <v>5</v>
      </c>
      <c r="F133" s="25"/>
    </row>
    <row r="134" spans="1:6" ht="30" customHeight="1">
      <c r="A134" s="44"/>
      <c r="B134" s="44"/>
      <c r="C134" s="3" t="s">
        <v>110</v>
      </c>
      <c r="D134" s="9" t="s">
        <v>131</v>
      </c>
      <c r="E134" s="3">
        <v>5</v>
      </c>
      <c r="F134" s="25"/>
    </row>
    <row r="135" spans="1:6" ht="47.25" customHeight="1">
      <c r="A135" s="44" t="s">
        <v>133</v>
      </c>
      <c r="B135" s="44"/>
      <c r="C135" s="7" t="s">
        <v>61</v>
      </c>
      <c r="D135" s="15"/>
      <c r="E135" s="7">
        <f>E136+E137+E138+E139</f>
        <v>22</v>
      </c>
      <c r="F135" s="25"/>
    </row>
    <row r="136" spans="1:6" ht="30" customHeight="1">
      <c r="A136" s="44"/>
      <c r="B136" s="44"/>
      <c r="C136" s="9" t="s">
        <v>62</v>
      </c>
      <c r="D136" s="9" t="s">
        <v>129</v>
      </c>
      <c r="E136" s="8">
        <v>7</v>
      </c>
      <c r="F136" s="25"/>
    </row>
    <row r="137" spans="1:6" ht="30" customHeight="1">
      <c r="A137" s="44"/>
      <c r="B137" s="44"/>
      <c r="C137" s="9" t="s">
        <v>111</v>
      </c>
      <c r="D137" s="9" t="s">
        <v>131</v>
      </c>
      <c r="E137" s="8">
        <v>5</v>
      </c>
      <c r="F137" s="25"/>
    </row>
    <row r="138" spans="1:6" ht="30" customHeight="1">
      <c r="A138" s="44"/>
      <c r="B138" s="44"/>
      <c r="C138" s="8" t="s">
        <v>112</v>
      </c>
      <c r="D138" s="9" t="s">
        <v>131</v>
      </c>
      <c r="E138" s="8">
        <v>5</v>
      </c>
      <c r="F138" s="25"/>
    </row>
    <row r="139" spans="1:6" ht="30" customHeight="1">
      <c r="A139" s="44"/>
      <c r="B139" s="44"/>
      <c r="C139" s="8" t="s">
        <v>113</v>
      </c>
      <c r="D139" s="9" t="s">
        <v>131</v>
      </c>
      <c r="E139" s="8">
        <v>5</v>
      </c>
      <c r="F139" s="25"/>
    </row>
  </sheetData>
  <mergeCells count="41">
    <mergeCell ref="A135:B139"/>
    <mergeCell ref="A106:B113"/>
    <mergeCell ref="C108:C110"/>
    <mergeCell ref="A114:B119"/>
    <mergeCell ref="A120:B127"/>
    <mergeCell ref="C122:C123"/>
    <mergeCell ref="A128:B134"/>
    <mergeCell ref="C130:C131"/>
    <mergeCell ref="A99:B105"/>
    <mergeCell ref="C101:C103"/>
    <mergeCell ref="A55:B63"/>
    <mergeCell ref="C57:C59"/>
    <mergeCell ref="A64:B72"/>
    <mergeCell ref="C66:C67"/>
    <mergeCell ref="A73:B80"/>
    <mergeCell ref="C75:C76"/>
    <mergeCell ref="A81:B86"/>
    <mergeCell ref="C83:C85"/>
    <mergeCell ref="A87:B92"/>
    <mergeCell ref="A93:B98"/>
    <mergeCell ref="C95:C96"/>
    <mergeCell ref="A37:B46"/>
    <mergeCell ref="C39:C40"/>
    <mergeCell ref="C43:C44"/>
    <mergeCell ref="A47:B54"/>
    <mergeCell ref="C49:C51"/>
    <mergeCell ref="A36:C36"/>
    <mergeCell ref="A1:F1"/>
    <mergeCell ref="A2:F2"/>
    <mergeCell ref="A4:C4"/>
    <mergeCell ref="A5:C5"/>
    <mergeCell ref="A6:A35"/>
    <mergeCell ref="B9:C10"/>
    <mergeCell ref="B11:C11"/>
    <mergeCell ref="B12:C12"/>
    <mergeCell ref="B14:B35"/>
    <mergeCell ref="C15:C16"/>
    <mergeCell ref="C17:C18"/>
    <mergeCell ref="B7:C7"/>
    <mergeCell ref="B13:C13"/>
    <mergeCell ref="B6:C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2018-03-27T02:57:52Z</dcterms:modified>
</cp:coreProperties>
</file>