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1840" windowHeight="12510"/>
  </bookViews>
  <sheets>
    <sheet name="附件10" sheetId="18" r:id="rId1"/>
  </sheets>
  <definedNames>
    <definedName name="_xlnm._FilterDatabase" localSheetId="0" hidden="1">附件10!$A$4:$I$125</definedName>
    <definedName name="_xlnm.Print_Titles" localSheetId="0">附件10!$1:$4</definedName>
  </definedNames>
  <calcPr calcId="145621"/>
</workbook>
</file>

<file path=xl/calcChain.xml><?xml version="1.0" encoding="utf-8"?>
<calcChain xmlns="http://schemas.openxmlformats.org/spreadsheetml/2006/main">
  <c r="C119" i="18" l="1"/>
  <c r="C118" i="18" s="1"/>
  <c r="C113" i="18"/>
  <c r="C102" i="18"/>
  <c r="C95" i="18"/>
  <c r="C83" i="18"/>
  <c r="C70" i="18"/>
  <c r="C63" i="18"/>
  <c r="C58" i="18"/>
  <c r="C50" i="18"/>
  <c r="C40" i="18"/>
  <c r="C31" i="18"/>
  <c r="C22" i="18"/>
  <c r="C16" i="18"/>
  <c r="C10" i="18"/>
  <c r="C7" i="18"/>
  <c r="C6" i="18" l="1"/>
  <c r="C5" i="18" s="1"/>
</calcChain>
</file>

<file path=xl/sharedStrings.xml><?xml version="1.0" encoding="utf-8"?>
<sst xmlns="http://schemas.openxmlformats.org/spreadsheetml/2006/main" count="251" uniqueCount="250">
  <si>
    <t>沅江市</t>
  </si>
  <si>
    <t>市州</t>
  </si>
  <si>
    <t>县市区/单位</t>
  </si>
  <si>
    <t>金额（万元）</t>
  </si>
  <si>
    <t>功能科
目编码</t>
  </si>
  <si>
    <t>政府经济
科目编码</t>
  </si>
  <si>
    <t>项目类
别编码</t>
  </si>
  <si>
    <t>摘要/备注</t>
  </si>
  <si>
    <t>总计</t>
  </si>
  <si>
    <t>衡阳市</t>
  </si>
  <si>
    <t>衡阳市小计</t>
  </si>
  <si>
    <t>衡阳县</t>
  </si>
  <si>
    <t>邵阳市</t>
  </si>
  <si>
    <t>邵阳市小计</t>
  </si>
  <si>
    <t>邵阳市本级</t>
  </si>
  <si>
    <t>永州市</t>
  </si>
  <si>
    <t>永州市小计</t>
  </si>
  <si>
    <t>永州市本级</t>
  </si>
  <si>
    <t>娄底市</t>
  </si>
  <si>
    <t>娄底市小计</t>
  </si>
  <si>
    <t>娄底市本级</t>
  </si>
  <si>
    <t>怀化市</t>
  </si>
  <si>
    <t>怀化市小计</t>
  </si>
  <si>
    <t>怀化市本级</t>
  </si>
  <si>
    <t>湘西土家族苗族自治州</t>
  </si>
  <si>
    <t>湘西土家族苗族自治州小计</t>
  </si>
  <si>
    <t>湖南省林业局</t>
  </si>
  <si>
    <t>湖南省林业局小计</t>
  </si>
  <si>
    <t>湖南省科技厅</t>
  </si>
  <si>
    <t>湖南省科技厅小计</t>
  </si>
  <si>
    <t>湖南省林业科学院</t>
  </si>
  <si>
    <t>湖南省森林植物园</t>
  </si>
  <si>
    <t>湖南省教育厅</t>
  </si>
  <si>
    <t>湖南省教育厅小计</t>
  </si>
  <si>
    <t>中南林业科技大学</t>
  </si>
  <si>
    <t>株洲市</t>
  </si>
  <si>
    <t>株洲市小计</t>
  </si>
  <si>
    <t>炎陵县</t>
  </si>
  <si>
    <t>湘潭市</t>
  </si>
  <si>
    <t>湘潭市小计</t>
  </si>
  <si>
    <t>湘潭县</t>
  </si>
  <si>
    <t>新邵县</t>
  </si>
  <si>
    <t>常德市</t>
  </si>
  <si>
    <t>常德市小计</t>
  </si>
  <si>
    <t>张家界市</t>
  </si>
  <si>
    <t>张家界市小计</t>
  </si>
  <si>
    <t>慈利县</t>
  </si>
  <si>
    <t>益阳市</t>
  </si>
  <si>
    <t>益阳市小计</t>
  </si>
  <si>
    <t>桃江县</t>
  </si>
  <si>
    <t>泸溪县</t>
  </si>
  <si>
    <t>常宁市</t>
  </si>
  <si>
    <t>岳阳市</t>
  </si>
  <si>
    <t>岳阳市小计</t>
  </si>
  <si>
    <t>华容县</t>
  </si>
  <si>
    <t>平江县</t>
  </si>
  <si>
    <t>汨罗市</t>
  </si>
  <si>
    <t>临湘市</t>
  </si>
  <si>
    <t>澧县</t>
  </si>
  <si>
    <t>双牌县</t>
  </si>
  <si>
    <t>宁远县</t>
  </si>
  <si>
    <t>郴州市</t>
  </si>
  <si>
    <t>郴州市小计</t>
  </si>
  <si>
    <t>桂东县</t>
  </si>
  <si>
    <t>冷水江市</t>
  </si>
  <si>
    <t>溆浦县</t>
  </si>
  <si>
    <t>麻阳县</t>
  </si>
  <si>
    <t>龙山县</t>
  </si>
  <si>
    <t>长沙市</t>
  </si>
  <si>
    <t>长沙市小计</t>
  </si>
  <si>
    <t>望城区</t>
  </si>
  <si>
    <t>浏阳市</t>
  </si>
  <si>
    <t>湘潭市本级</t>
  </si>
  <si>
    <t>韶山市</t>
  </si>
  <si>
    <t>祁东县</t>
  </si>
  <si>
    <t>岳阳市本级</t>
  </si>
  <si>
    <t>桑植县</t>
  </si>
  <si>
    <t>安化县</t>
  </si>
  <si>
    <t>郴州市本级</t>
  </si>
  <si>
    <t>沅陵县</t>
  </si>
  <si>
    <t>新宁县</t>
  </si>
  <si>
    <t>江永县</t>
  </si>
  <si>
    <t>临武县</t>
  </si>
  <si>
    <t>部门经济
科目编码</t>
  </si>
  <si>
    <t>渌口区</t>
  </si>
  <si>
    <t>绥宁县</t>
  </si>
  <si>
    <t>湘阴县</t>
  </si>
  <si>
    <t>汉寿县</t>
  </si>
  <si>
    <t>永定区</t>
  </si>
  <si>
    <t>江华县</t>
  </si>
  <si>
    <t>苏仙区</t>
  </si>
  <si>
    <t>新化县</t>
  </si>
  <si>
    <t>芷江县</t>
  </si>
  <si>
    <t>攸县</t>
  </si>
  <si>
    <t>赫山区</t>
  </si>
  <si>
    <t>鼎城区</t>
  </si>
  <si>
    <t>桃源县</t>
  </si>
  <si>
    <t>耒阳市</t>
  </si>
  <si>
    <t>衡东县</t>
  </si>
  <si>
    <t>新田县</t>
  </si>
  <si>
    <t>东安县</t>
  </si>
  <si>
    <t>双峰县</t>
  </si>
  <si>
    <t>隆回县</t>
  </si>
  <si>
    <t>洞口县</t>
  </si>
  <si>
    <t>洪江市</t>
  </si>
  <si>
    <t>会同县</t>
  </si>
  <si>
    <t>茶陵县</t>
  </si>
  <si>
    <t>岳塘区</t>
  </si>
  <si>
    <t>湘乡市</t>
  </si>
  <si>
    <t>邵阳县</t>
  </si>
  <si>
    <t>祁阳县</t>
  </si>
  <si>
    <t>蓝山县</t>
  </si>
  <si>
    <t>湖南省青羊湖国有林场</t>
  </si>
  <si>
    <t>永兴县</t>
  </si>
  <si>
    <t>汝城县</t>
  </si>
  <si>
    <t>衡阳市本级</t>
  </si>
  <si>
    <t>常德市本级</t>
  </si>
  <si>
    <t>衡南县</t>
  </si>
  <si>
    <t>津市市</t>
  </si>
  <si>
    <t>辰溪县</t>
  </si>
  <si>
    <t>岳阳县</t>
  </si>
  <si>
    <t>道县</t>
  </si>
  <si>
    <t>宜章县</t>
  </si>
  <si>
    <t>涟源市</t>
  </si>
  <si>
    <t>新晃县</t>
  </si>
  <si>
    <t>永顺县</t>
  </si>
  <si>
    <t>安仁县</t>
  </si>
  <si>
    <t>市州小计</t>
  </si>
  <si>
    <t>黑麋峰国家森林公园管理处林4路</t>
  </si>
  <si>
    <t>浏阳湖国有林场运材道3公里'(9万元），浏阳市林木良种服务中心运材道3公里'(9万元）</t>
  </si>
  <si>
    <t>渌口区凤凰山国有林场林3路1公里，（15万元）渌口区军山国有林场林4路1公里（15万元）</t>
  </si>
  <si>
    <t>醴陵市</t>
  </si>
  <si>
    <t>醴陵市水口山国有林场景观道</t>
  </si>
  <si>
    <t>茶陵云阳国家森林公园管理局林2路1公里'(20万元），茶陵县对家冲种养合作社景观道3公里'(9万元）</t>
  </si>
  <si>
    <t>炎陵县青石冈国有林场林3路</t>
  </si>
  <si>
    <t>湘潭盘龙生态农业示范园有限公司林2路</t>
  </si>
  <si>
    <t>湘潭县丽平养殖专业合作社林3路1公里'(15万元），湘潭县齐白石森林公园事务服务中心景观道3公里'(9万元）</t>
  </si>
  <si>
    <t>湘乡市东山国有林场林3路1公里'(15万元），湘乡市褒忠山国有林场林4路1公里'(15万元），湖南金满园农业科技开发有限公司林4路1公里'(15万元），湖南君凌农业科技发展有限公司林4路1公里'(15万元）</t>
  </si>
  <si>
    <t>韶山市四清种养殖专业合作社林4路</t>
  </si>
  <si>
    <t>衡阳市实验林场林2路</t>
  </si>
  <si>
    <t>南岳区</t>
  </si>
  <si>
    <t>南岳国有林场林3路</t>
  </si>
  <si>
    <t>衡阳县岣嵝峰国有林场林3路2公里'(30万元），衡阳县三阳国有林场林4路2公里'(30万元）</t>
  </si>
  <si>
    <t>衡东县四方山林场林4路</t>
  </si>
  <si>
    <t>祁东县林业科学研究所林4路1公里'(15万元），祁东县四明山林场林4路1公里'(15万元）</t>
  </si>
  <si>
    <t>耒阳市国有五峰仙林场林3路1公里'(15万元），耒阳新市水西旺发生态种养专业合作社林2路1公里'(20万元）</t>
  </si>
  <si>
    <t>邵阳市南方草业科学研究所林2路</t>
  </si>
  <si>
    <t>邵阳县河伯岭国有林场林3路</t>
  </si>
  <si>
    <t>邵东市</t>
  </si>
  <si>
    <t>邵东市猪婆山国有林场林4路1公里'(15万元），邵东市黄草坪国有油茶林场林4路1公里'(15万元）</t>
  </si>
  <si>
    <t>新邵县大形山国有林场林4路2公里'(30万元），新邵县龙山国有林场林3路1公里'(15万元），</t>
  </si>
  <si>
    <t>隆回县九龙山国有林场林3路</t>
  </si>
  <si>
    <t>洞口县林业局运材道3公里'(9万元），洞口县林业局林3路2公里'(30万元）</t>
  </si>
  <si>
    <t>新宁县舜皇山国有林场林4路1公里'(15万元），新宁县东岭国有林场林3路1公里'(15万元）</t>
  </si>
  <si>
    <t>绥宁县林业局林3路</t>
  </si>
  <si>
    <t>岳阳市林业科学研究所景观道</t>
  </si>
  <si>
    <t>君山区</t>
  </si>
  <si>
    <t>君山区天井山国有林场林4路</t>
  </si>
  <si>
    <t>云溪区</t>
  </si>
  <si>
    <t>云溪清溪省级森林公园林3路</t>
  </si>
  <si>
    <t>汨罗市白水苗圃林4路1公里'(15万元），汨罗市桃林国有林场林4路1公里'(15万元）</t>
  </si>
  <si>
    <t>平江县楚昌生态林场林2路1公里'(20万元），平江县野生动植物救护中心（平江县献钟苗圃）林3路1公里'(15万元），平江县加义生态林场林2路1公里'(20万元）,平江县长寿生态林场林3路2公里'(30万元）,平江县福寿国有林场林2路1公里'(20万元）</t>
  </si>
  <si>
    <t>湘阴县鹅形山森林公园管理处林3路</t>
  </si>
  <si>
    <t>临湘市五尖山国有林场林3路</t>
  </si>
  <si>
    <t>华容县胜峰国有林场林2路1公里'(20万元），华容县塔市国有林场林2路2公里'(40万元），</t>
  </si>
  <si>
    <t>岳阳县林科所林3路</t>
  </si>
  <si>
    <t>鼎城区湖洲国有林场林3路</t>
  </si>
  <si>
    <t>津市嘉山风景名胜区管理处林4路</t>
  </si>
  <si>
    <t>澧县苗圃林3路1公里'(15万元），澧县天供山林场林2路1公里'(20万元）</t>
  </si>
  <si>
    <t>临澧县</t>
  </si>
  <si>
    <t>永定区猪石头国有林场景观道3公里'(9万元），永定区石长溪国有林场林3路1公里'(15万元），永定区漩水国有林场林2路1公里'(20万元）</t>
  </si>
  <si>
    <t>武陵源区</t>
  </si>
  <si>
    <t>武陵源区索溪峪国有林场林3路1公里'(15万元），武陵源区林业局林4路1公里'(15万元）</t>
  </si>
  <si>
    <t>慈利县江垭国有林场林3路1公里'(15万元），慈利县青龙湾国有林场林3路1公里'(15万元）</t>
  </si>
  <si>
    <t>桑植县林业局林2路1公里'(20万元），桑植县四门岩国有林场林4路1公里'(15万元），桑植县西界国有林场林3路1公里'(15万元），桑植县两河口国有苗圃林3路1公里'(15万元）</t>
  </si>
  <si>
    <t>资阳区</t>
  </si>
  <si>
    <t>资阳区刘家湖国有林场林3路</t>
  </si>
  <si>
    <t>赫山区鱼形山国有林场林3路</t>
  </si>
  <si>
    <t>沅江市龙虎山省级森林公园管理所林4路1公里'(15万元），沅江市龙虎山国有林场林4路1公里'(15万元）</t>
  </si>
  <si>
    <t>南县</t>
  </si>
  <si>
    <t>南县德昌国有林场林3路1公里'(15万元），南县德昌国有林场林4路1公里'(15万元）</t>
  </si>
  <si>
    <t>安化县洞市国有林场林3路</t>
  </si>
  <si>
    <t>零陵区</t>
  </si>
  <si>
    <t>零陵区大庙头国有林场林2路</t>
  </si>
  <si>
    <t>冷水滩区</t>
  </si>
  <si>
    <t>冷水滩区四明山森林公园管理处林3路1公里'(15万元）</t>
  </si>
  <si>
    <t>东安县林业局林3路</t>
  </si>
  <si>
    <t>道县桥头林杨林3路2公里</t>
  </si>
  <si>
    <t>宁远县林业局景观道</t>
  </si>
  <si>
    <t>江永县林业局林3路</t>
  </si>
  <si>
    <t>江华国有林场林3路</t>
  </si>
  <si>
    <t>蓝山县竹木综合发展有限责任公司运材道</t>
  </si>
  <si>
    <t>新田县肥源国有林场林3路</t>
  </si>
  <si>
    <t>双牌县泷泊林场运材道</t>
  </si>
  <si>
    <t>祁阳县东方红立体农业发展有限公司景观道</t>
  </si>
  <si>
    <t>郴州市林业科学研究所林2路1公里</t>
  </si>
  <si>
    <t>资兴市</t>
  </si>
  <si>
    <t>资兴市木材总公司运材道3公里'(9万元），资兴市天鹅山国有林场林4路1公里'(15万元），</t>
  </si>
  <si>
    <t>桂阳县</t>
  </si>
  <si>
    <t>桂阳县郴辉生态农业发展有限林3路</t>
  </si>
  <si>
    <t>永兴丹霞国家森林公园林3路</t>
  </si>
  <si>
    <t>宜章县盛世农业发展有限公司林4路2公里'(30万元），宜章泰丰农业开发科技生态园林4路1公里'(15万元），</t>
  </si>
  <si>
    <t>嘉禾县</t>
  </si>
  <si>
    <t>嘉禾县南岭国有林场林4路</t>
  </si>
  <si>
    <t>临武县西山国有林场林4路1公里'(15万元），临武县东山国有林场林3路1公里'(15万元）</t>
  </si>
  <si>
    <t>益将林场林2路1公里</t>
  </si>
  <si>
    <t>桂东县自然资源局（林业局）罗霄山林场林4路2公里(30万元），桂东县宋坪国有林场林4路1公里(15万元）</t>
  </si>
  <si>
    <t>安仁县基地林场林4路1公里'(15万元），安仁县大石国有林场林3路1公里'(15万元），</t>
  </si>
  <si>
    <t>娄星区</t>
  </si>
  <si>
    <t>洪家山森林公园管理处林4路</t>
  </si>
  <si>
    <t>龙山林场林3路2公里'(30万元），包围山国有林场林2路1公里'(20万元）</t>
  </si>
  <si>
    <t>冷水江市毛易国有林场林3路1公里'(15万元），湖南贵鸿生态农业发展有限责任公司林3路1公里'(15万元），湖南汇美天下园林绿化有限公司林4路1公里'(15万元），冷水江市波月洞风景名胜区管理所林3路2公里'(30万元）</t>
  </si>
  <si>
    <t>猪婆山林场林4路1公里'(15万元），黄龙林场林4路1公里'(15万元）</t>
  </si>
  <si>
    <t>新化县古台山国有林场林2路1公里'(20万元），新化县大熊山国有林场林3路1公里'(15万元），新化县湘桥油茶种植专业合作社运材道3公里'(9万元），新化县绿源农林科技有限公司运材道3公里'(9万元），新化县天龙山农林科技开发有限公司运材道3公里'(9万元）</t>
  </si>
  <si>
    <t>湖南绿地高新农林开发有限公司运材道</t>
  </si>
  <si>
    <t>沅陵县蒙福国有林场林3路</t>
  </si>
  <si>
    <t>辰溪县仙人岩国有林场林4路</t>
  </si>
  <si>
    <t>溆浦县中都国有林场林4路1公里'(15万元），溆浦县让家溪国有林场林3路2公里'(30万元），</t>
  </si>
  <si>
    <t>麻阳苗族自治县西晃山国有林场林4路</t>
  </si>
  <si>
    <t>新晃侗族自治县黄家垅省级森林公园管理处林4路</t>
  </si>
  <si>
    <t>芷江侗族自治县五郎溪国有林场林3路</t>
  </si>
  <si>
    <t>洪江市第一木材公司运材道3公里'(9万元），洪江市雪峰山国有林场景观道3公里'(9万元），</t>
  </si>
  <si>
    <t>洪江区</t>
  </si>
  <si>
    <t>洪江区国有林场林3路</t>
  </si>
  <si>
    <t>泸溪县军亭界国有林场林3路1公里'(15万元），泸溪县国营森林苗圃林3路1公里'(15万元），</t>
  </si>
  <si>
    <t>凤凰县</t>
  </si>
  <si>
    <t>凤凰县南华山国有林场景观道</t>
  </si>
  <si>
    <t>永顺县青坪国有林场景观道</t>
  </si>
  <si>
    <t>龙山县曾家界国有林场林3路1公里'(15万元），龙山县砂子坡国有林场林4路1公里'(15万元），龙山县砂子坡国有林场林4路1公里'(15万元），湖南鸿光林产品开发有限公司林4路1公里'(15万元）</t>
  </si>
  <si>
    <t>省直单位小计</t>
  </si>
  <si>
    <t>林2路2公里</t>
  </si>
  <si>
    <t>景观道3公里</t>
  </si>
  <si>
    <t>芦头试验林场林4路1公里</t>
  </si>
  <si>
    <t>攸县黄丰桥国有林场运材道3公里'(9万元），攸县林业局机关林场运材道3公里'(9万元），攸县木材公司运材道3公里'(9万元），株洲市亚材林业有限责任公司林2路1公里'(20万元），湖南攸州国家森林公园管理局林2路1公里'(20万元）</t>
  </si>
  <si>
    <t>湘潭市金鸡岭国有林场林4路</t>
  </si>
  <si>
    <t>衡南县江口鸟洲管理所林4路1公里'(15万元），湖南莲湖湾国家湿地公园管理处林3路1公里'(15万元），衡南县岐山国有林场林3路1公里'(15万元）</t>
  </si>
  <si>
    <t>常宁市佳鑫农林牧农民专业合作社景观道3公里'(9万元），大义山省级自然保护区管理局林4路1公里'(15万元），湖南常宁天湖国家湿地公园景观道3公里'(9万元）</t>
  </si>
  <si>
    <t>常德国有林场林4路2公里'(30万元），常德市河洑国有林场林2路1公里'(20万元），</t>
  </si>
  <si>
    <t>湖南汉寿竹海国家森林公园管理处林2路1公里'(20万元），汉寿县林业局林4路1公里'(15万元），</t>
  </si>
  <si>
    <t>湖南临澧刻木山国家石漠公园林4路1公里'(15万元），临澧县太浮山森林公园林4路1公里'(15万元），湖南云海农林开发有限公司林4路1公里'(15万元）</t>
  </si>
  <si>
    <t>常德市林业局桃花源林业分局林3路1公里'(15万元），湖南桃源望阳山省级自然保护区景观道3公里'(9万元），桃源县牯牛山国有林场林4路1公里'(15万元），桃源县国有林联合林场林4路1公里'(15万元）</t>
  </si>
  <si>
    <t>湖南省国营桃江苗圃林4路1公里'(15万元）,桃江县石井头国有林场林4路1公里'(15万元），桃江县板溪国有林场林3路1公里'(15万元），桃江县飞鸿生态家庭农场林4路1公里'(15万元），桃花江国有林场林3路1公里'(15万元），桃花江国有林场林3路2公里'(30万元）</t>
  </si>
  <si>
    <t>金洞管理区林业局运材道3公里'(9万元），湖南永州都庞岭国家级自然保护区管理局林3路1公里'(15万元），经开区湖南天沃科技有限公司林3路1公里'(15万元）</t>
  </si>
  <si>
    <t>郴州市苏仙岭国有林场林4路1公里'(15万元），苏仙区五盖山国有林场林2路1公里'(20万元），</t>
  </si>
  <si>
    <t>娄底市水府庙国家湿地公园管理中心林3路</t>
  </si>
  <si>
    <t>湖南中坡国家森林公园管理处林4路1公里'(15万元），怀化市泸阳国有林场林3路1公里'(15万元），怀化市五溪林场运材道3公里'(9万元），怀化市象狮坡国有林场林4路1公里'(15万元）</t>
  </si>
  <si>
    <t>2021年林区道路项目资金安排表</t>
    <phoneticPr fontId="15" type="noConversion"/>
  </si>
  <si>
    <t>单位：万元</t>
    <phoneticPr fontId="15" type="noConversion"/>
  </si>
  <si>
    <t>附件10</t>
    <phoneticPr fontId="15" type="noConversion"/>
  </si>
  <si>
    <t>支付方
式编码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</si>
</sst>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2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b/>
      <sz val="10"/>
      <color rgb="FFFF0000"/>
      <name val="宋体"/>
      <family val="3"/>
      <charset val="134"/>
      <scheme val="major"/>
    </font>
    <font>
      <sz val="10"/>
      <color rgb="FF00B05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rgb="FFFFC000"/>
      <name val="宋体"/>
      <family val="3"/>
      <charset val="134"/>
    </font>
    <font>
      <sz val="11"/>
      <color rgb="FF000000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3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_西湖区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5"/>
  <sheetViews>
    <sheetView showZeros="0" tabSelected="1" workbookViewId="0">
      <selection activeCell="A2" sqref="A2:I2"/>
    </sheetView>
  </sheetViews>
  <sheetFormatPr defaultColWidth="9.875" defaultRowHeight="12" x14ac:dyDescent="0.15"/>
  <cols>
    <col min="1" max="1" width="17" style="2" customWidth="1"/>
    <col min="2" max="2" width="19.375" style="10" customWidth="1"/>
    <col min="3" max="3" width="18.875" style="11" customWidth="1"/>
    <col min="4" max="8" width="15.125" style="11" customWidth="1"/>
    <col min="9" max="9" width="38.75" style="49" customWidth="1"/>
    <col min="10" max="10" width="15" style="10" customWidth="1"/>
    <col min="11" max="16384" width="9.875" style="10"/>
  </cols>
  <sheetData>
    <row r="1" spans="1:9" s="2" customFormat="1" ht="20.100000000000001" customHeight="1" x14ac:dyDescent="0.15">
      <c r="A1" s="1" t="s">
        <v>248</v>
      </c>
      <c r="B1" s="12"/>
      <c r="C1" s="13"/>
      <c r="D1" s="13"/>
      <c r="E1" s="13"/>
      <c r="F1" s="13"/>
      <c r="G1" s="13"/>
      <c r="H1" s="13"/>
      <c r="I1" s="45"/>
    </row>
    <row r="2" spans="1:9" s="2" customFormat="1" ht="31.5" customHeight="1" x14ac:dyDescent="0.15">
      <c r="A2" s="57" t="s">
        <v>246</v>
      </c>
      <c r="B2" s="57"/>
      <c r="C2" s="57"/>
      <c r="D2" s="57"/>
      <c r="E2" s="57"/>
      <c r="F2" s="57"/>
      <c r="G2" s="57"/>
      <c r="H2" s="57"/>
      <c r="I2" s="57"/>
    </row>
    <row r="3" spans="1:9" s="2" customFormat="1" ht="31.5" customHeight="1" x14ac:dyDescent="0.15">
      <c r="A3" s="50"/>
      <c r="B3" s="51"/>
      <c r="C3" s="51"/>
      <c r="D3" s="51"/>
      <c r="E3" s="51"/>
      <c r="F3" s="51"/>
      <c r="G3" s="54"/>
      <c r="H3" s="51"/>
      <c r="I3" s="52" t="s">
        <v>247</v>
      </c>
    </row>
    <row r="4" spans="1:9" s="3" customFormat="1" ht="39" customHeight="1" x14ac:dyDescent="0.15">
      <c r="A4" s="14" t="s">
        <v>1</v>
      </c>
      <c r="B4" s="14" t="s">
        <v>2</v>
      </c>
      <c r="C4" s="15" t="s">
        <v>3</v>
      </c>
      <c r="D4" s="16" t="s">
        <v>4</v>
      </c>
      <c r="E4" s="16" t="s">
        <v>5</v>
      </c>
      <c r="F4" s="16" t="s">
        <v>83</v>
      </c>
      <c r="G4" s="55" t="s">
        <v>249</v>
      </c>
      <c r="H4" s="16" t="s">
        <v>6</v>
      </c>
      <c r="I4" s="41" t="s">
        <v>7</v>
      </c>
    </row>
    <row r="5" spans="1:9" s="4" customFormat="1" ht="22.5" customHeight="1" x14ac:dyDescent="0.15">
      <c r="A5" s="58" t="s">
        <v>8</v>
      </c>
      <c r="B5" s="59"/>
      <c r="C5" s="17">
        <f>SUM(C6,C118)</f>
        <v>3055</v>
      </c>
      <c r="D5" s="18"/>
      <c r="E5" s="18"/>
      <c r="F5" s="18"/>
      <c r="G5" s="53"/>
      <c r="H5" s="18"/>
      <c r="I5" s="46"/>
    </row>
    <row r="6" spans="1:9" s="5" customFormat="1" ht="22.5" customHeight="1" x14ac:dyDescent="0.15">
      <c r="A6" s="60" t="s">
        <v>127</v>
      </c>
      <c r="B6" s="60"/>
      <c r="C6" s="17">
        <f>SUM(C7,C10,C16,C22,C31,C40,C50,C58,C63,C70,C83,C95,C102,C113)</f>
        <v>2951</v>
      </c>
      <c r="D6" s="18"/>
      <c r="E6" s="18"/>
      <c r="F6" s="18"/>
      <c r="G6" s="53"/>
      <c r="H6" s="18"/>
      <c r="I6" s="47"/>
    </row>
    <row r="7" spans="1:9" s="6" customFormat="1" x14ac:dyDescent="0.15">
      <c r="A7" s="60" t="s">
        <v>68</v>
      </c>
      <c r="B7" s="19" t="s">
        <v>69</v>
      </c>
      <c r="C7" s="20">
        <f>SUM(C8:C9)</f>
        <v>48</v>
      </c>
      <c r="D7" s="21"/>
      <c r="E7" s="21"/>
      <c r="F7" s="21"/>
      <c r="G7" s="21"/>
      <c r="H7" s="21"/>
      <c r="I7" s="46"/>
    </row>
    <row r="8" spans="1:9" s="6" customFormat="1" x14ac:dyDescent="0.15">
      <c r="A8" s="60"/>
      <c r="B8" s="22" t="s">
        <v>70</v>
      </c>
      <c r="C8" s="23">
        <v>30</v>
      </c>
      <c r="D8" s="24">
        <v>2130299</v>
      </c>
      <c r="E8" s="24">
        <v>502</v>
      </c>
      <c r="F8" s="24"/>
      <c r="G8" s="24">
        <v>92</v>
      </c>
      <c r="H8" s="25">
        <v>2001</v>
      </c>
      <c r="I8" s="47" t="s">
        <v>128</v>
      </c>
    </row>
    <row r="9" spans="1:9" s="5" customFormat="1" ht="24" x14ac:dyDescent="0.15">
      <c r="A9" s="60"/>
      <c r="B9" s="22" t="s">
        <v>71</v>
      </c>
      <c r="C9" s="23">
        <v>18</v>
      </c>
      <c r="D9" s="24">
        <v>2130299</v>
      </c>
      <c r="E9" s="24">
        <v>502</v>
      </c>
      <c r="F9" s="24"/>
      <c r="G9" s="24">
        <v>92</v>
      </c>
      <c r="H9" s="25">
        <v>2001</v>
      </c>
      <c r="I9" s="47" t="s">
        <v>129</v>
      </c>
    </row>
    <row r="10" spans="1:9" s="6" customFormat="1" x14ac:dyDescent="0.15">
      <c r="A10" s="60" t="s">
        <v>35</v>
      </c>
      <c r="B10" s="19" t="s">
        <v>36</v>
      </c>
      <c r="C10" s="20">
        <f>SUM(C11:C15)</f>
        <v>165</v>
      </c>
      <c r="D10" s="21"/>
      <c r="E10" s="21"/>
      <c r="F10" s="21"/>
      <c r="G10" s="21"/>
      <c r="H10" s="21"/>
      <c r="I10" s="46"/>
    </row>
    <row r="11" spans="1:9" s="5" customFormat="1" ht="24" x14ac:dyDescent="0.15">
      <c r="A11" s="60"/>
      <c r="B11" s="22" t="s">
        <v>84</v>
      </c>
      <c r="C11" s="23">
        <v>30</v>
      </c>
      <c r="D11" s="24">
        <v>2130299</v>
      </c>
      <c r="E11" s="24">
        <v>502</v>
      </c>
      <c r="F11" s="24"/>
      <c r="G11" s="24">
        <v>92</v>
      </c>
      <c r="H11" s="25">
        <v>2001</v>
      </c>
      <c r="I11" s="48" t="s">
        <v>130</v>
      </c>
    </row>
    <row r="12" spans="1:9" s="5" customFormat="1" x14ac:dyDescent="0.15">
      <c r="A12" s="60"/>
      <c r="B12" s="22" t="s">
        <v>131</v>
      </c>
      <c r="C12" s="23">
        <v>9</v>
      </c>
      <c r="D12" s="24">
        <v>2130299</v>
      </c>
      <c r="E12" s="24">
        <v>502</v>
      </c>
      <c r="F12" s="24"/>
      <c r="G12" s="24">
        <v>92</v>
      </c>
      <c r="H12" s="25">
        <v>2001</v>
      </c>
      <c r="I12" s="48" t="s">
        <v>132</v>
      </c>
    </row>
    <row r="13" spans="1:9" s="5" customFormat="1" ht="60" x14ac:dyDescent="0.15">
      <c r="A13" s="60"/>
      <c r="B13" s="22" t="s">
        <v>93</v>
      </c>
      <c r="C13" s="23">
        <v>67</v>
      </c>
      <c r="D13" s="24">
        <v>2130299</v>
      </c>
      <c r="E13" s="24">
        <v>502</v>
      </c>
      <c r="F13" s="24"/>
      <c r="G13" s="24">
        <v>92</v>
      </c>
      <c r="H13" s="25">
        <v>2001</v>
      </c>
      <c r="I13" s="48" t="s">
        <v>233</v>
      </c>
    </row>
    <row r="14" spans="1:9" s="5" customFormat="1" ht="36" x14ac:dyDescent="0.15">
      <c r="A14" s="60"/>
      <c r="B14" s="22" t="s">
        <v>106</v>
      </c>
      <c r="C14" s="26">
        <v>29</v>
      </c>
      <c r="D14" s="24">
        <v>2130299</v>
      </c>
      <c r="E14" s="24">
        <v>502</v>
      </c>
      <c r="F14" s="24"/>
      <c r="G14" s="24">
        <v>92</v>
      </c>
      <c r="H14" s="25">
        <v>2001</v>
      </c>
      <c r="I14" s="48" t="s">
        <v>133</v>
      </c>
    </row>
    <row r="15" spans="1:9" s="5" customFormat="1" x14ac:dyDescent="0.15">
      <c r="A15" s="60"/>
      <c r="B15" s="22" t="s">
        <v>37</v>
      </c>
      <c r="C15" s="26">
        <v>30</v>
      </c>
      <c r="D15" s="24">
        <v>2130299</v>
      </c>
      <c r="E15" s="24">
        <v>502</v>
      </c>
      <c r="F15" s="24"/>
      <c r="G15" s="24">
        <v>92</v>
      </c>
      <c r="H15" s="25">
        <v>2001</v>
      </c>
      <c r="I15" s="48" t="s">
        <v>134</v>
      </c>
    </row>
    <row r="16" spans="1:9" s="6" customFormat="1" x14ac:dyDescent="0.15">
      <c r="A16" s="63" t="s">
        <v>38</v>
      </c>
      <c r="B16" s="19" t="s">
        <v>39</v>
      </c>
      <c r="C16" s="20">
        <f>SUM(C17:C21)</f>
        <v>169</v>
      </c>
      <c r="D16" s="21"/>
      <c r="E16" s="21"/>
      <c r="F16" s="21"/>
      <c r="G16" s="21"/>
      <c r="H16" s="21"/>
      <c r="I16" s="46"/>
    </row>
    <row r="17" spans="1:9" s="6" customFormat="1" ht="24.95" customHeight="1" x14ac:dyDescent="0.15">
      <c r="A17" s="64"/>
      <c r="B17" s="22" t="s">
        <v>72</v>
      </c>
      <c r="C17" s="23">
        <v>15</v>
      </c>
      <c r="D17" s="24">
        <v>2130299</v>
      </c>
      <c r="E17" s="24">
        <v>502</v>
      </c>
      <c r="F17" s="24"/>
      <c r="G17" s="24">
        <v>92</v>
      </c>
      <c r="H17" s="25">
        <v>2001</v>
      </c>
      <c r="I17" s="48" t="s">
        <v>234</v>
      </c>
    </row>
    <row r="18" spans="1:9" s="6" customFormat="1" x14ac:dyDescent="0.15">
      <c r="A18" s="64"/>
      <c r="B18" s="22" t="s">
        <v>107</v>
      </c>
      <c r="C18" s="23">
        <v>40</v>
      </c>
      <c r="D18" s="24">
        <v>2130299</v>
      </c>
      <c r="E18" s="24">
        <v>502</v>
      </c>
      <c r="F18" s="24"/>
      <c r="G18" s="24">
        <v>92</v>
      </c>
      <c r="H18" s="25">
        <v>2001</v>
      </c>
      <c r="I18" s="48" t="s">
        <v>135</v>
      </c>
    </row>
    <row r="19" spans="1:9" s="5" customFormat="1" ht="36" x14ac:dyDescent="0.15">
      <c r="A19" s="64"/>
      <c r="B19" s="22" t="s">
        <v>40</v>
      </c>
      <c r="C19" s="23">
        <v>24</v>
      </c>
      <c r="D19" s="24">
        <v>2130299</v>
      </c>
      <c r="E19" s="24">
        <v>502</v>
      </c>
      <c r="F19" s="24"/>
      <c r="G19" s="24">
        <v>92</v>
      </c>
      <c r="H19" s="25">
        <v>2001</v>
      </c>
      <c r="I19" s="48" t="s">
        <v>136</v>
      </c>
    </row>
    <row r="20" spans="1:9" s="5" customFormat="1" ht="48" x14ac:dyDescent="0.15">
      <c r="A20" s="64"/>
      <c r="B20" s="22" t="s">
        <v>108</v>
      </c>
      <c r="C20" s="23">
        <v>60</v>
      </c>
      <c r="D20" s="24">
        <v>2130299</v>
      </c>
      <c r="E20" s="24">
        <v>502</v>
      </c>
      <c r="F20" s="24"/>
      <c r="G20" s="24">
        <v>92</v>
      </c>
      <c r="H20" s="25">
        <v>2001</v>
      </c>
      <c r="I20" s="48" t="s">
        <v>137</v>
      </c>
    </row>
    <row r="21" spans="1:9" s="5" customFormat="1" x14ac:dyDescent="0.15">
      <c r="A21" s="65"/>
      <c r="B21" s="22" t="s">
        <v>73</v>
      </c>
      <c r="C21" s="23">
        <v>30</v>
      </c>
      <c r="D21" s="24">
        <v>2130299</v>
      </c>
      <c r="E21" s="24">
        <v>502</v>
      </c>
      <c r="F21" s="24"/>
      <c r="G21" s="24">
        <v>92</v>
      </c>
      <c r="H21" s="25">
        <v>2001</v>
      </c>
      <c r="I21" s="48" t="s">
        <v>138</v>
      </c>
    </row>
    <row r="22" spans="1:9" s="6" customFormat="1" x14ac:dyDescent="0.15">
      <c r="A22" s="56" t="s">
        <v>9</v>
      </c>
      <c r="B22" s="19" t="s">
        <v>10</v>
      </c>
      <c r="C22" s="20">
        <f>SUM(C23:C30)</f>
        <v>253</v>
      </c>
      <c r="D22" s="21"/>
      <c r="E22" s="21"/>
      <c r="F22" s="21"/>
      <c r="G22" s="21"/>
      <c r="H22" s="21"/>
      <c r="I22" s="46"/>
    </row>
    <row r="23" spans="1:9" s="6" customFormat="1" x14ac:dyDescent="0.15">
      <c r="A23" s="56"/>
      <c r="B23" s="22" t="s">
        <v>115</v>
      </c>
      <c r="C23" s="23">
        <v>20</v>
      </c>
      <c r="D23" s="24">
        <v>2130299</v>
      </c>
      <c r="E23" s="24">
        <v>502</v>
      </c>
      <c r="F23" s="24"/>
      <c r="G23" s="24">
        <v>92</v>
      </c>
      <c r="H23" s="25">
        <v>2001</v>
      </c>
      <c r="I23" s="48" t="s">
        <v>139</v>
      </c>
    </row>
    <row r="24" spans="1:9" s="6" customFormat="1" x14ac:dyDescent="0.15">
      <c r="A24" s="56"/>
      <c r="B24" s="22" t="s">
        <v>140</v>
      </c>
      <c r="C24" s="23">
        <v>15</v>
      </c>
      <c r="D24" s="24">
        <v>2130299</v>
      </c>
      <c r="E24" s="24">
        <v>502</v>
      </c>
      <c r="F24" s="24"/>
      <c r="G24" s="24">
        <v>92</v>
      </c>
      <c r="H24" s="25">
        <v>2001</v>
      </c>
      <c r="I24" s="48" t="s">
        <v>141</v>
      </c>
    </row>
    <row r="25" spans="1:9" s="5" customFormat="1" ht="36" x14ac:dyDescent="0.15">
      <c r="A25" s="56"/>
      <c r="B25" s="22" t="s">
        <v>117</v>
      </c>
      <c r="C25" s="23">
        <v>45</v>
      </c>
      <c r="D25" s="24">
        <v>2130299</v>
      </c>
      <c r="E25" s="24">
        <v>502</v>
      </c>
      <c r="F25" s="24"/>
      <c r="G25" s="24">
        <v>92</v>
      </c>
      <c r="H25" s="25">
        <v>2001</v>
      </c>
      <c r="I25" s="48" t="s">
        <v>235</v>
      </c>
    </row>
    <row r="26" spans="1:9" s="5" customFormat="1" ht="24" x14ac:dyDescent="0.15">
      <c r="A26" s="56"/>
      <c r="B26" s="22" t="s">
        <v>11</v>
      </c>
      <c r="C26" s="23">
        <v>60</v>
      </c>
      <c r="D26" s="24">
        <v>2130299</v>
      </c>
      <c r="E26" s="24">
        <v>502</v>
      </c>
      <c r="F26" s="24"/>
      <c r="G26" s="24">
        <v>92</v>
      </c>
      <c r="H26" s="25">
        <v>2001</v>
      </c>
      <c r="I26" s="48" t="s">
        <v>142</v>
      </c>
    </row>
    <row r="27" spans="1:9" s="5" customFormat="1" x14ac:dyDescent="0.15">
      <c r="A27" s="56"/>
      <c r="B27" s="22" t="s">
        <v>98</v>
      </c>
      <c r="C27" s="23">
        <v>15</v>
      </c>
      <c r="D27" s="24">
        <v>2130299</v>
      </c>
      <c r="E27" s="24">
        <v>502</v>
      </c>
      <c r="F27" s="24"/>
      <c r="G27" s="24">
        <v>92</v>
      </c>
      <c r="H27" s="25">
        <v>2001</v>
      </c>
      <c r="I27" s="48" t="s">
        <v>143</v>
      </c>
    </row>
    <row r="28" spans="1:9" ht="48" x14ac:dyDescent="0.15">
      <c r="A28" s="56"/>
      <c r="B28" s="28" t="s">
        <v>51</v>
      </c>
      <c r="C28" s="29">
        <v>33</v>
      </c>
      <c r="D28" s="30">
        <v>2130299</v>
      </c>
      <c r="E28" s="24">
        <v>502</v>
      </c>
      <c r="F28" s="30"/>
      <c r="G28" s="24">
        <v>92</v>
      </c>
      <c r="H28" s="31">
        <v>2001</v>
      </c>
      <c r="I28" s="44" t="s">
        <v>236</v>
      </c>
    </row>
    <row r="29" spans="1:9" s="7" customFormat="1" ht="24" x14ac:dyDescent="0.15">
      <c r="A29" s="56"/>
      <c r="B29" s="28" t="s">
        <v>74</v>
      </c>
      <c r="C29" s="29">
        <v>30</v>
      </c>
      <c r="D29" s="30">
        <v>2130299</v>
      </c>
      <c r="E29" s="24">
        <v>502</v>
      </c>
      <c r="F29" s="30"/>
      <c r="G29" s="24">
        <v>92</v>
      </c>
      <c r="H29" s="31">
        <v>2001</v>
      </c>
      <c r="I29" s="44" t="s">
        <v>144</v>
      </c>
    </row>
    <row r="30" spans="1:9" ht="36" x14ac:dyDescent="0.15">
      <c r="A30" s="56"/>
      <c r="B30" s="28" t="s">
        <v>97</v>
      </c>
      <c r="C30" s="29">
        <v>35</v>
      </c>
      <c r="D30" s="30">
        <v>2130299</v>
      </c>
      <c r="E30" s="24">
        <v>502</v>
      </c>
      <c r="F30" s="30"/>
      <c r="G30" s="24">
        <v>92</v>
      </c>
      <c r="H30" s="31">
        <v>2001</v>
      </c>
      <c r="I30" s="44" t="s">
        <v>145</v>
      </c>
    </row>
    <row r="31" spans="1:9" s="8" customFormat="1" x14ac:dyDescent="0.15">
      <c r="A31" s="56" t="s">
        <v>12</v>
      </c>
      <c r="B31" s="32" t="s">
        <v>13</v>
      </c>
      <c r="C31" s="33">
        <f>SUM(C32:C39)</f>
        <v>224</v>
      </c>
      <c r="D31" s="34"/>
      <c r="E31" s="34"/>
      <c r="F31" s="34"/>
      <c r="G31" s="34"/>
      <c r="H31" s="34"/>
      <c r="I31" s="42"/>
    </row>
    <row r="32" spans="1:9" ht="24.95" customHeight="1" x14ac:dyDescent="0.15">
      <c r="A32" s="56"/>
      <c r="B32" s="28" t="s">
        <v>14</v>
      </c>
      <c r="C32" s="29">
        <v>20</v>
      </c>
      <c r="D32" s="30">
        <v>2130299</v>
      </c>
      <c r="E32" s="24">
        <v>502</v>
      </c>
      <c r="F32" s="30"/>
      <c r="G32" s="24">
        <v>92</v>
      </c>
      <c r="H32" s="31">
        <v>2001</v>
      </c>
      <c r="I32" s="44" t="s">
        <v>146</v>
      </c>
    </row>
    <row r="33" spans="1:9" x14ac:dyDescent="0.15">
      <c r="A33" s="56"/>
      <c r="B33" s="28" t="s">
        <v>109</v>
      </c>
      <c r="C33" s="29">
        <v>15</v>
      </c>
      <c r="D33" s="30">
        <v>2130299</v>
      </c>
      <c r="E33" s="24">
        <v>502</v>
      </c>
      <c r="F33" s="30"/>
      <c r="G33" s="24">
        <v>92</v>
      </c>
      <c r="H33" s="31">
        <v>2001</v>
      </c>
      <c r="I33" s="44" t="s">
        <v>147</v>
      </c>
    </row>
    <row r="34" spans="1:9" ht="24" x14ac:dyDescent="0.15">
      <c r="A34" s="56"/>
      <c r="B34" s="28" t="s">
        <v>148</v>
      </c>
      <c r="C34" s="29">
        <v>30</v>
      </c>
      <c r="D34" s="30">
        <v>2130299</v>
      </c>
      <c r="E34" s="24">
        <v>502</v>
      </c>
      <c r="F34" s="30"/>
      <c r="G34" s="24">
        <v>92</v>
      </c>
      <c r="H34" s="31">
        <v>2001</v>
      </c>
      <c r="I34" s="44" t="s">
        <v>149</v>
      </c>
    </row>
    <row r="35" spans="1:9" ht="24" x14ac:dyDescent="0.15">
      <c r="A35" s="56"/>
      <c r="B35" s="28" t="s">
        <v>41</v>
      </c>
      <c r="C35" s="35">
        <v>45</v>
      </c>
      <c r="D35" s="30">
        <v>2130299</v>
      </c>
      <c r="E35" s="24">
        <v>502</v>
      </c>
      <c r="F35" s="30"/>
      <c r="G35" s="24">
        <v>92</v>
      </c>
      <c r="H35" s="31">
        <v>2001</v>
      </c>
      <c r="I35" s="44" t="s">
        <v>150</v>
      </c>
    </row>
    <row r="36" spans="1:9" x14ac:dyDescent="0.15">
      <c r="A36" s="56"/>
      <c r="B36" s="28" t="s">
        <v>102</v>
      </c>
      <c r="C36" s="35">
        <v>15</v>
      </c>
      <c r="D36" s="30">
        <v>2130299</v>
      </c>
      <c r="E36" s="24">
        <v>502</v>
      </c>
      <c r="F36" s="30"/>
      <c r="G36" s="24">
        <v>92</v>
      </c>
      <c r="H36" s="31">
        <v>2001</v>
      </c>
      <c r="I36" s="44" t="s">
        <v>151</v>
      </c>
    </row>
    <row r="37" spans="1:9" ht="24" x14ac:dyDescent="0.15">
      <c r="A37" s="56"/>
      <c r="B37" s="28" t="s">
        <v>103</v>
      </c>
      <c r="C37" s="35">
        <v>39</v>
      </c>
      <c r="D37" s="30">
        <v>2130299</v>
      </c>
      <c r="E37" s="24">
        <v>502</v>
      </c>
      <c r="F37" s="30"/>
      <c r="G37" s="24">
        <v>92</v>
      </c>
      <c r="H37" s="31">
        <v>2001</v>
      </c>
      <c r="I37" s="44" t="s">
        <v>152</v>
      </c>
    </row>
    <row r="38" spans="1:9" ht="24" x14ac:dyDescent="0.15">
      <c r="A38" s="56"/>
      <c r="B38" s="28" t="s">
        <v>80</v>
      </c>
      <c r="C38" s="35">
        <v>30</v>
      </c>
      <c r="D38" s="30">
        <v>2130299</v>
      </c>
      <c r="E38" s="24">
        <v>502</v>
      </c>
      <c r="F38" s="30"/>
      <c r="G38" s="24">
        <v>92</v>
      </c>
      <c r="H38" s="31">
        <v>2001</v>
      </c>
      <c r="I38" s="44" t="s">
        <v>153</v>
      </c>
    </row>
    <row r="39" spans="1:9" x14ac:dyDescent="0.15">
      <c r="A39" s="56"/>
      <c r="B39" s="28" t="s">
        <v>85</v>
      </c>
      <c r="C39" s="35">
        <v>30</v>
      </c>
      <c r="D39" s="30">
        <v>2130299</v>
      </c>
      <c r="E39" s="24">
        <v>502</v>
      </c>
      <c r="F39" s="30"/>
      <c r="G39" s="24">
        <v>92</v>
      </c>
      <c r="H39" s="31">
        <v>2001</v>
      </c>
      <c r="I39" s="44" t="s">
        <v>154</v>
      </c>
    </row>
    <row r="40" spans="1:9" s="8" customFormat="1" x14ac:dyDescent="0.15">
      <c r="A40" s="56" t="s">
        <v>52</v>
      </c>
      <c r="B40" s="32" t="s">
        <v>53</v>
      </c>
      <c r="C40" s="33">
        <f>SUM(C41:C49)</f>
        <v>294</v>
      </c>
      <c r="D40" s="34"/>
      <c r="E40" s="34"/>
      <c r="F40" s="34"/>
      <c r="G40" s="34"/>
      <c r="H40" s="34"/>
      <c r="I40" s="42"/>
    </row>
    <row r="41" spans="1:9" s="9" customFormat="1" x14ac:dyDescent="0.15">
      <c r="A41" s="56"/>
      <c r="B41" s="28" t="s">
        <v>75</v>
      </c>
      <c r="C41" s="35">
        <v>9</v>
      </c>
      <c r="D41" s="30">
        <v>2130299</v>
      </c>
      <c r="E41" s="24">
        <v>502</v>
      </c>
      <c r="F41" s="30"/>
      <c r="G41" s="24">
        <v>92</v>
      </c>
      <c r="H41" s="31">
        <v>2001</v>
      </c>
      <c r="I41" s="44" t="s">
        <v>155</v>
      </c>
    </row>
    <row r="42" spans="1:9" x14ac:dyDescent="0.15">
      <c r="A42" s="56"/>
      <c r="B42" s="28" t="s">
        <v>156</v>
      </c>
      <c r="C42" s="35">
        <v>15</v>
      </c>
      <c r="D42" s="30">
        <v>2130299</v>
      </c>
      <c r="E42" s="24">
        <v>502</v>
      </c>
      <c r="F42" s="30"/>
      <c r="G42" s="24">
        <v>92</v>
      </c>
      <c r="H42" s="31">
        <v>2001</v>
      </c>
      <c r="I42" s="44" t="s">
        <v>157</v>
      </c>
    </row>
    <row r="43" spans="1:9" x14ac:dyDescent="0.15">
      <c r="A43" s="56"/>
      <c r="B43" s="28" t="s">
        <v>158</v>
      </c>
      <c r="C43" s="35">
        <v>30</v>
      </c>
      <c r="D43" s="30">
        <v>2130299</v>
      </c>
      <c r="E43" s="24">
        <v>502</v>
      </c>
      <c r="F43" s="30"/>
      <c r="G43" s="24">
        <v>92</v>
      </c>
      <c r="H43" s="31">
        <v>2001</v>
      </c>
      <c r="I43" s="44" t="s">
        <v>159</v>
      </c>
    </row>
    <row r="44" spans="1:9" ht="24" x14ac:dyDescent="0.15">
      <c r="A44" s="56"/>
      <c r="B44" s="28" t="s">
        <v>56</v>
      </c>
      <c r="C44" s="35">
        <v>30</v>
      </c>
      <c r="D44" s="30">
        <v>2130299</v>
      </c>
      <c r="E44" s="24">
        <v>502</v>
      </c>
      <c r="F44" s="30"/>
      <c r="G44" s="24">
        <v>92</v>
      </c>
      <c r="H44" s="31">
        <v>2001</v>
      </c>
      <c r="I44" s="44" t="s">
        <v>160</v>
      </c>
    </row>
    <row r="45" spans="1:9" ht="60" x14ac:dyDescent="0.15">
      <c r="A45" s="56"/>
      <c r="B45" s="28" t="s">
        <v>55</v>
      </c>
      <c r="C45" s="35">
        <v>105</v>
      </c>
      <c r="D45" s="30">
        <v>2130299</v>
      </c>
      <c r="E45" s="24">
        <v>502</v>
      </c>
      <c r="F45" s="30"/>
      <c r="G45" s="24">
        <v>92</v>
      </c>
      <c r="H45" s="31">
        <v>2001</v>
      </c>
      <c r="I45" s="44" t="s">
        <v>161</v>
      </c>
    </row>
    <row r="46" spans="1:9" x14ac:dyDescent="0.15">
      <c r="A46" s="56"/>
      <c r="B46" s="28" t="s">
        <v>86</v>
      </c>
      <c r="C46" s="35">
        <v>15</v>
      </c>
      <c r="D46" s="30">
        <v>2130299</v>
      </c>
      <c r="E46" s="24">
        <v>502</v>
      </c>
      <c r="F46" s="30"/>
      <c r="G46" s="24">
        <v>92</v>
      </c>
      <c r="H46" s="31">
        <v>2001</v>
      </c>
      <c r="I46" s="44" t="s">
        <v>162</v>
      </c>
    </row>
    <row r="47" spans="1:9" x14ac:dyDescent="0.15">
      <c r="A47" s="56"/>
      <c r="B47" s="28" t="s">
        <v>57</v>
      </c>
      <c r="C47" s="35">
        <v>15</v>
      </c>
      <c r="D47" s="30">
        <v>2130299</v>
      </c>
      <c r="E47" s="24">
        <v>502</v>
      </c>
      <c r="F47" s="30"/>
      <c r="G47" s="24">
        <v>92</v>
      </c>
      <c r="H47" s="31">
        <v>2001</v>
      </c>
      <c r="I47" s="44" t="s">
        <v>163</v>
      </c>
    </row>
    <row r="48" spans="1:9" ht="24" x14ac:dyDescent="0.15">
      <c r="A48" s="56"/>
      <c r="B48" s="28" t="s">
        <v>54</v>
      </c>
      <c r="C48" s="35">
        <v>60</v>
      </c>
      <c r="D48" s="30">
        <v>2130299</v>
      </c>
      <c r="E48" s="24">
        <v>502</v>
      </c>
      <c r="F48" s="30"/>
      <c r="G48" s="24">
        <v>92</v>
      </c>
      <c r="H48" s="31">
        <v>2001</v>
      </c>
      <c r="I48" s="44" t="s">
        <v>164</v>
      </c>
    </row>
    <row r="49" spans="1:9" x14ac:dyDescent="0.15">
      <c r="A49" s="56"/>
      <c r="B49" s="28" t="s">
        <v>120</v>
      </c>
      <c r="C49" s="35">
        <v>15</v>
      </c>
      <c r="D49" s="30">
        <v>2130299</v>
      </c>
      <c r="E49" s="24">
        <v>502</v>
      </c>
      <c r="F49" s="30"/>
      <c r="G49" s="24">
        <v>92</v>
      </c>
      <c r="H49" s="31">
        <v>2001</v>
      </c>
      <c r="I49" s="44" t="s">
        <v>165</v>
      </c>
    </row>
    <row r="50" spans="1:9" s="8" customFormat="1" x14ac:dyDescent="0.15">
      <c r="A50" s="56" t="s">
        <v>42</v>
      </c>
      <c r="B50" s="32" t="s">
        <v>43</v>
      </c>
      <c r="C50" s="33">
        <f>SUM(C51:C57)</f>
        <v>264</v>
      </c>
      <c r="D50" s="34"/>
      <c r="E50" s="34"/>
      <c r="F50" s="34"/>
      <c r="G50" s="34"/>
      <c r="H50" s="34"/>
      <c r="I50" s="42"/>
    </row>
    <row r="51" spans="1:9" s="9" customFormat="1" ht="24" x14ac:dyDescent="0.15">
      <c r="A51" s="56"/>
      <c r="B51" s="28" t="s">
        <v>116</v>
      </c>
      <c r="C51" s="35">
        <v>50</v>
      </c>
      <c r="D51" s="30">
        <v>2130299</v>
      </c>
      <c r="E51" s="24">
        <v>502</v>
      </c>
      <c r="F51" s="30"/>
      <c r="G51" s="24">
        <v>92</v>
      </c>
      <c r="H51" s="31">
        <v>2001</v>
      </c>
      <c r="I51" s="44" t="s">
        <v>237</v>
      </c>
    </row>
    <row r="52" spans="1:9" x14ac:dyDescent="0.15">
      <c r="A52" s="56"/>
      <c r="B52" s="36" t="s">
        <v>95</v>
      </c>
      <c r="C52" s="35">
        <v>15</v>
      </c>
      <c r="D52" s="30">
        <v>2130299</v>
      </c>
      <c r="E52" s="24">
        <v>502</v>
      </c>
      <c r="F52" s="30"/>
      <c r="G52" s="24">
        <v>92</v>
      </c>
      <c r="H52" s="31">
        <v>2001</v>
      </c>
      <c r="I52" s="44" t="s">
        <v>166</v>
      </c>
    </row>
    <row r="53" spans="1:9" x14ac:dyDescent="0.15">
      <c r="A53" s="56"/>
      <c r="B53" s="36" t="s">
        <v>118</v>
      </c>
      <c r="C53" s="35">
        <v>30</v>
      </c>
      <c r="D53" s="30">
        <v>2130299</v>
      </c>
      <c r="E53" s="24">
        <v>502</v>
      </c>
      <c r="F53" s="30"/>
      <c r="G53" s="24">
        <v>92</v>
      </c>
      <c r="H53" s="31">
        <v>2001</v>
      </c>
      <c r="I53" s="44" t="s">
        <v>167</v>
      </c>
    </row>
    <row r="54" spans="1:9" ht="24" x14ac:dyDescent="0.15">
      <c r="A54" s="56"/>
      <c r="B54" s="36" t="s">
        <v>87</v>
      </c>
      <c r="C54" s="35">
        <v>35</v>
      </c>
      <c r="D54" s="30">
        <v>2130299</v>
      </c>
      <c r="E54" s="24">
        <v>502</v>
      </c>
      <c r="F54" s="30"/>
      <c r="G54" s="24">
        <v>92</v>
      </c>
      <c r="H54" s="31">
        <v>2001</v>
      </c>
      <c r="I54" s="44" t="s">
        <v>238</v>
      </c>
    </row>
    <row r="55" spans="1:9" ht="24" x14ac:dyDescent="0.15">
      <c r="A55" s="56"/>
      <c r="B55" s="36" t="s">
        <v>58</v>
      </c>
      <c r="C55" s="35">
        <v>35</v>
      </c>
      <c r="D55" s="30">
        <v>2130299</v>
      </c>
      <c r="E55" s="24">
        <v>502</v>
      </c>
      <c r="F55" s="30"/>
      <c r="G55" s="24">
        <v>92</v>
      </c>
      <c r="H55" s="31">
        <v>2001</v>
      </c>
      <c r="I55" s="44" t="s">
        <v>168</v>
      </c>
    </row>
    <row r="56" spans="1:9" ht="48" x14ac:dyDescent="0.15">
      <c r="A56" s="56"/>
      <c r="B56" s="36" t="s">
        <v>169</v>
      </c>
      <c r="C56" s="35">
        <v>45</v>
      </c>
      <c r="D56" s="30">
        <v>2130299</v>
      </c>
      <c r="E56" s="24">
        <v>502</v>
      </c>
      <c r="F56" s="30"/>
      <c r="G56" s="24">
        <v>92</v>
      </c>
      <c r="H56" s="31">
        <v>2001</v>
      </c>
      <c r="I56" s="44" t="s">
        <v>239</v>
      </c>
    </row>
    <row r="57" spans="1:9" ht="60" x14ac:dyDescent="0.15">
      <c r="A57" s="56"/>
      <c r="B57" s="36" t="s">
        <v>96</v>
      </c>
      <c r="C57" s="35">
        <v>54</v>
      </c>
      <c r="D57" s="30">
        <v>2130299</v>
      </c>
      <c r="E57" s="24">
        <v>502</v>
      </c>
      <c r="F57" s="30"/>
      <c r="G57" s="24">
        <v>92</v>
      </c>
      <c r="H57" s="31">
        <v>2001</v>
      </c>
      <c r="I57" s="44" t="s">
        <v>240</v>
      </c>
    </row>
    <row r="58" spans="1:9" s="8" customFormat="1" x14ac:dyDescent="0.15">
      <c r="A58" s="56" t="s">
        <v>44</v>
      </c>
      <c r="B58" s="32" t="s">
        <v>45</v>
      </c>
      <c r="C58" s="33">
        <f>SUM(C59:C62)</f>
        <v>169</v>
      </c>
      <c r="D58" s="34"/>
      <c r="E58" s="34"/>
      <c r="F58" s="34"/>
      <c r="G58" s="34"/>
      <c r="H58" s="34"/>
      <c r="I58" s="42"/>
    </row>
    <row r="59" spans="1:9" s="7" customFormat="1" ht="36" x14ac:dyDescent="0.15">
      <c r="A59" s="56"/>
      <c r="B59" s="28" t="s">
        <v>88</v>
      </c>
      <c r="C59" s="35">
        <v>44</v>
      </c>
      <c r="D59" s="30">
        <v>2130299</v>
      </c>
      <c r="E59" s="24">
        <v>502</v>
      </c>
      <c r="F59" s="30"/>
      <c r="G59" s="24">
        <v>92</v>
      </c>
      <c r="H59" s="31">
        <v>2001</v>
      </c>
      <c r="I59" s="44" t="s">
        <v>170</v>
      </c>
    </row>
    <row r="60" spans="1:9" s="7" customFormat="1" ht="24" x14ac:dyDescent="0.15">
      <c r="A60" s="56"/>
      <c r="B60" s="28" t="s">
        <v>171</v>
      </c>
      <c r="C60" s="35">
        <v>30</v>
      </c>
      <c r="D60" s="30">
        <v>2130299</v>
      </c>
      <c r="E60" s="24">
        <v>502</v>
      </c>
      <c r="F60" s="30"/>
      <c r="G60" s="24">
        <v>92</v>
      </c>
      <c r="H60" s="31">
        <v>2001</v>
      </c>
      <c r="I60" s="44" t="s">
        <v>172</v>
      </c>
    </row>
    <row r="61" spans="1:9" ht="24" x14ac:dyDescent="0.15">
      <c r="A61" s="56"/>
      <c r="B61" s="28" t="s">
        <v>46</v>
      </c>
      <c r="C61" s="35">
        <v>30</v>
      </c>
      <c r="D61" s="30">
        <v>2130299</v>
      </c>
      <c r="E61" s="24">
        <v>502</v>
      </c>
      <c r="F61" s="30"/>
      <c r="G61" s="24">
        <v>92</v>
      </c>
      <c r="H61" s="31">
        <v>2001</v>
      </c>
      <c r="I61" s="44" t="s">
        <v>173</v>
      </c>
    </row>
    <row r="62" spans="1:9" ht="48" x14ac:dyDescent="0.15">
      <c r="A62" s="56"/>
      <c r="B62" s="28" t="s">
        <v>76</v>
      </c>
      <c r="C62" s="35">
        <v>65</v>
      </c>
      <c r="D62" s="30">
        <v>2130299</v>
      </c>
      <c r="E62" s="24">
        <v>502</v>
      </c>
      <c r="F62" s="30"/>
      <c r="G62" s="24">
        <v>92</v>
      </c>
      <c r="H62" s="31">
        <v>2001</v>
      </c>
      <c r="I62" s="44" t="s">
        <v>174</v>
      </c>
    </row>
    <row r="63" spans="1:9" s="8" customFormat="1" x14ac:dyDescent="0.15">
      <c r="A63" s="56" t="s">
        <v>47</v>
      </c>
      <c r="B63" s="32" t="s">
        <v>48</v>
      </c>
      <c r="C63" s="33">
        <f>SUM(C64:C69)</f>
        <v>210</v>
      </c>
      <c r="D63" s="34"/>
      <c r="E63" s="34"/>
      <c r="F63" s="34"/>
      <c r="G63" s="34"/>
      <c r="H63" s="34"/>
      <c r="I63" s="42"/>
    </row>
    <row r="64" spans="1:9" x14ac:dyDescent="0.15">
      <c r="A64" s="56"/>
      <c r="B64" s="28" t="s">
        <v>175</v>
      </c>
      <c r="C64" s="35">
        <v>15</v>
      </c>
      <c r="D64" s="30">
        <v>2130299</v>
      </c>
      <c r="E64" s="24">
        <v>502</v>
      </c>
      <c r="F64" s="30"/>
      <c r="G64" s="24">
        <v>92</v>
      </c>
      <c r="H64" s="31">
        <v>2001</v>
      </c>
      <c r="I64" s="44" t="s">
        <v>176</v>
      </c>
    </row>
    <row r="65" spans="1:9" x14ac:dyDescent="0.15">
      <c r="A65" s="56"/>
      <c r="B65" s="28" t="s">
        <v>94</v>
      </c>
      <c r="C65" s="35">
        <v>15</v>
      </c>
      <c r="D65" s="30">
        <v>2130299</v>
      </c>
      <c r="E65" s="24">
        <v>502</v>
      </c>
      <c r="F65" s="30"/>
      <c r="G65" s="24">
        <v>92</v>
      </c>
      <c r="H65" s="31">
        <v>2001</v>
      </c>
      <c r="I65" s="44" t="s">
        <v>177</v>
      </c>
    </row>
    <row r="66" spans="1:9" ht="24" x14ac:dyDescent="0.15">
      <c r="A66" s="56"/>
      <c r="B66" s="28" t="s">
        <v>0</v>
      </c>
      <c r="C66" s="35">
        <v>30</v>
      </c>
      <c r="D66" s="30">
        <v>2130299</v>
      </c>
      <c r="E66" s="24">
        <v>502</v>
      </c>
      <c r="F66" s="30"/>
      <c r="G66" s="24">
        <v>92</v>
      </c>
      <c r="H66" s="31">
        <v>2001</v>
      </c>
      <c r="I66" s="44" t="s">
        <v>178</v>
      </c>
    </row>
    <row r="67" spans="1:9" ht="24" x14ac:dyDescent="0.15">
      <c r="A67" s="56"/>
      <c r="B67" s="28" t="s">
        <v>179</v>
      </c>
      <c r="C67" s="35">
        <v>30</v>
      </c>
      <c r="D67" s="30">
        <v>2130299</v>
      </c>
      <c r="E67" s="24">
        <v>502</v>
      </c>
      <c r="F67" s="30"/>
      <c r="G67" s="24">
        <v>92</v>
      </c>
      <c r="H67" s="31">
        <v>2001</v>
      </c>
      <c r="I67" s="44" t="s">
        <v>180</v>
      </c>
    </row>
    <row r="68" spans="1:9" ht="72" x14ac:dyDescent="0.15">
      <c r="A68" s="56"/>
      <c r="B68" s="28" t="s">
        <v>49</v>
      </c>
      <c r="C68" s="35">
        <v>105</v>
      </c>
      <c r="D68" s="30">
        <v>2130299</v>
      </c>
      <c r="E68" s="24">
        <v>502</v>
      </c>
      <c r="F68" s="30"/>
      <c r="G68" s="24">
        <v>92</v>
      </c>
      <c r="H68" s="31">
        <v>2001</v>
      </c>
      <c r="I68" s="44" t="s">
        <v>241</v>
      </c>
    </row>
    <row r="69" spans="1:9" x14ac:dyDescent="0.15">
      <c r="A69" s="56"/>
      <c r="B69" s="28" t="s">
        <v>77</v>
      </c>
      <c r="C69" s="35">
        <v>15</v>
      </c>
      <c r="D69" s="30">
        <v>2130299</v>
      </c>
      <c r="E69" s="24">
        <v>502</v>
      </c>
      <c r="F69" s="30"/>
      <c r="G69" s="24">
        <v>92</v>
      </c>
      <c r="H69" s="31">
        <v>2001</v>
      </c>
      <c r="I69" s="44" t="s">
        <v>181</v>
      </c>
    </row>
    <row r="70" spans="1:9" s="8" customFormat="1" x14ac:dyDescent="0.15">
      <c r="A70" s="56" t="s">
        <v>15</v>
      </c>
      <c r="B70" s="32" t="s">
        <v>16</v>
      </c>
      <c r="C70" s="33">
        <f>SUM(C71:C82)</f>
        <v>215</v>
      </c>
      <c r="D70" s="34"/>
      <c r="E70" s="34"/>
      <c r="F70" s="34"/>
      <c r="G70" s="34"/>
      <c r="H70" s="34"/>
      <c r="I70" s="42"/>
    </row>
    <row r="71" spans="1:9" ht="48" x14ac:dyDescent="0.15">
      <c r="A71" s="56"/>
      <c r="B71" s="28" t="s">
        <v>17</v>
      </c>
      <c r="C71" s="35">
        <v>39</v>
      </c>
      <c r="D71" s="30">
        <v>2130299</v>
      </c>
      <c r="E71" s="24">
        <v>502</v>
      </c>
      <c r="F71" s="30"/>
      <c r="G71" s="24">
        <v>92</v>
      </c>
      <c r="H71" s="31">
        <v>2001</v>
      </c>
      <c r="I71" s="44" t="s">
        <v>242</v>
      </c>
    </row>
    <row r="72" spans="1:9" x14ac:dyDescent="0.15">
      <c r="A72" s="56"/>
      <c r="B72" s="28" t="s">
        <v>182</v>
      </c>
      <c r="C72" s="35">
        <v>20</v>
      </c>
      <c r="D72" s="30">
        <v>2130299</v>
      </c>
      <c r="E72" s="24">
        <v>502</v>
      </c>
      <c r="F72" s="30"/>
      <c r="G72" s="24">
        <v>92</v>
      </c>
      <c r="H72" s="31">
        <v>2001</v>
      </c>
      <c r="I72" s="44" t="s">
        <v>183</v>
      </c>
    </row>
    <row r="73" spans="1:9" ht="24" x14ac:dyDescent="0.15">
      <c r="A73" s="56"/>
      <c r="B73" s="28" t="s">
        <v>184</v>
      </c>
      <c r="C73" s="35">
        <v>15</v>
      </c>
      <c r="D73" s="30">
        <v>2130299</v>
      </c>
      <c r="E73" s="24">
        <v>502</v>
      </c>
      <c r="F73" s="30"/>
      <c r="G73" s="24">
        <v>92</v>
      </c>
      <c r="H73" s="31">
        <v>2001</v>
      </c>
      <c r="I73" s="44" t="s">
        <v>185</v>
      </c>
    </row>
    <row r="74" spans="1:9" x14ac:dyDescent="0.15">
      <c r="A74" s="56"/>
      <c r="B74" s="28" t="s">
        <v>100</v>
      </c>
      <c r="C74" s="35">
        <v>15</v>
      </c>
      <c r="D74" s="30">
        <v>2130299</v>
      </c>
      <c r="E74" s="24">
        <v>502</v>
      </c>
      <c r="F74" s="30"/>
      <c r="G74" s="24">
        <v>92</v>
      </c>
      <c r="H74" s="31">
        <v>2001</v>
      </c>
      <c r="I74" s="44" t="s">
        <v>186</v>
      </c>
    </row>
    <row r="75" spans="1:9" x14ac:dyDescent="0.15">
      <c r="A75" s="56"/>
      <c r="B75" s="28" t="s">
        <v>121</v>
      </c>
      <c r="C75" s="35">
        <v>30</v>
      </c>
      <c r="D75" s="30">
        <v>2130299</v>
      </c>
      <c r="E75" s="24">
        <v>502</v>
      </c>
      <c r="F75" s="30"/>
      <c r="G75" s="24">
        <v>92</v>
      </c>
      <c r="H75" s="31">
        <v>2001</v>
      </c>
      <c r="I75" s="44" t="s">
        <v>187</v>
      </c>
    </row>
    <row r="76" spans="1:9" s="7" customFormat="1" x14ac:dyDescent="0.15">
      <c r="A76" s="56"/>
      <c r="B76" s="28" t="s">
        <v>60</v>
      </c>
      <c r="C76" s="35">
        <v>9</v>
      </c>
      <c r="D76" s="30">
        <v>2130299</v>
      </c>
      <c r="E76" s="24">
        <v>502</v>
      </c>
      <c r="F76" s="30"/>
      <c r="G76" s="24">
        <v>92</v>
      </c>
      <c r="H76" s="31">
        <v>2001</v>
      </c>
      <c r="I76" s="44" t="s">
        <v>188</v>
      </c>
    </row>
    <row r="77" spans="1:9" s="7" customFormat="1" x14ac:dyDescent="0.15">
      <c r="A77" s="56"/>
      <c r="B77" s="28" t="s">
        <v>81</v>
      </c>
      <c r="C77" s="35">
        <v>30</v>
      </c>
      <c r="D77" s="30">
        <v>2130299</v>
      </c>
      <c r="E77" s="24">
        <v>502</v>
      </c>
      <c r="F77" s="30"/>
      <c r="G77" s="24">
        <v>92</v>
      </c>
      <c r="H77" s="31">
        <v>2001</v>
      </c>
      <c r="I77" s="44" t="s">
        <v>189</v>
      </c>
    </row>
    <row r="78" spans="1:9" x14ac:dyDescent="0.15">
      <c r="A78" s="56"/>
      <c r="B78" s="28" t="s">
        <v>89</v>
      </c>
      <c r="C78" s="35">
        <v>15</v>
      </c>
      <c r="D78" s="30">
        <v>2130299</v>
      </c>
      <c r="E78" s="24">
        <v>502</v>
      </c>
      <c r="F78" s="30"/>
      <c r="G78" s="24">
        <v>92</v>
      </c>
      <c r="H78" s="31">
        <v>2001</v>
      </c>
      <c r="I78" s="44" t="s">
        <v>190</v>
      </c>
    </row>
    <row r="79" spans="1:9" x14ac:dyDescent="0.15">
      <c r="A79" s="56"/>
      <c r="B79" s="28" t="s">
        <v>111</v>
      </c>
      <c r="C79" s="35">
        <v>9</v>
      </c>
      <c r="D79" s="30">
        <v>2130299</v>
      </c>
      <c r="E79" s="24">
        <v>502</v>
      </c>
      <c r="F79" s="30"/>
      <c r="G79" s="24">
        <v>92</v>
      </c>
      <c r="H79" s="31">
        <v>2001</v>
      </c>
      <c r="I79" s="44" t="s">
        <v>191</v>
      </c>
    </row>
    <row r="80" spans="1:9" x14ac:dyDescent="0.15">
      <c r="A80" s="56"/>
      <c r="B80" s="28" t="s">
        <v>99</v>
      </c>
      <c r="C80" s="35">
        <v>15</v>
      </c>
      <c r="D80" s="30">
        <v>2130299</v>
      </c>
      <c r="E80" s="24">
        <v>502</v>
      </c>
      <c r="F80" s="30"/>
      <c r="G80" s="24">
        <v>92</v>
      </c>
      <c r="H80" s="31">
        <v>2001</v>
      </c>
      <c r="I80" s="44" t="s">
        <v>192</v>
      </c>
    </row>
    <row r="81" spans="1:9" s="7" customFormat="1" x14ac:dyDescent="0.15">
      <c r="A81" s="56"/>
      <c r="B81" s="28" t="s">
        <v>59</v>
      </c>
      <c r="C81" s="35">
        <v>9</v>
      </c>
      <c r="D81" s="30">
        <v>2130299</v>
      </c>
      <c r="E81" s="24">
        <v>502</v>
      </c>
      <c r="F81" s="30"/>
      <c r="G81" s="24">
        <v>92</v>
      </c>
      <c r="H81" s="31">
        <v>2001</v>
      </c>
      <c r="I81" s="44" t="s">
        <v>193</v>
      </c>
    </row>
    <row r="82" spans="1:9" x14ac:dyDescent="0.15">
      <c r="A82" s="56"/>
      <c r="B82" s="28" t="s">
        <v>110</v>
      </c>
      <c r="C82" s="35">
        <v>9</v>
      </c>
      <c r="D82" s="30">
        <v>2130299</v>
      </c>
      <c r="E82" s="24">
        <v>502</v>
      </c>
      <c r="F82" s="30"/>
      <c r="G82" s="24">
        <v>92</v>
      </c>
      <c r="H82" s="31">
        <v>2001</v>
      </c>
      <c r="I82" s="44" t="s">
        <v>194</v>
      </c>
    </row>
    <row r="83" spans="1:9" s="8" customFormat="1" x14ac:dyDescent="0.15">
      <c r="A83" s="56" t="s">
        <v>61</v>
      </c>
      <c r="B83" s="32" t="s">
        <v>62</v>
      </c>
      <c r="C83" s="33">
        <f>SUM(C84:C94)</f>
        <v>309</v>
      </c>
      <c r="D83" s="34"/>
      <c r="E83" s="34"/>
      <c r="F83" s="34"/>
      <c r="G83" s="34"/>
      <c r="H83" s="34"/>
      <c r="I83" s="42"/>
    </row>
    <row r="84" spans="1:9" x14ac:dyDescent="0.15">
      <c r="A84" s="56"/>
      <c r="B84" s="28" t="s">
        <v>78</v>
      </c>
      <c r="C84" s="35">
        <v>20</v>
      </c>
      <c r="D84" s="30">
        <v>2130299</v>
      </c>
      <c r="E84" s="24">
        <v>502</v>
      </c>
      <c r="F84" s="30"/>
      <c r="G84" s="24">
        <v>92</v>
      </c>
      <c r="H84" s="31">
        <v>2001</v>
      </c>
      <c r="I84" s="44" t="s">
        <v>195</v>
      </c>
    </row>
    <row r="85" spans="1:9" ht="24" x14ac:dyDescent="0.15">
      <c r="A85" s="56"/>
      <c r="B85" s="28" t="s">
        <v>90</v>
      </c>
      <c r="C85" s="35">
        <v>35</v>
      </c>
      <c r="D85" s="30">
        <v>2130299</v>
      </c>
      <c r="E85" s="24">
        <v>502</v>
      </c>
      <c r="F85" s="30"/>
      <c r="G85" s="24">
        <v>92</v>
      </c>
      <c r="H85" s="31">
        <v>2001</v>
      </c>
      <c r="I85" s="44" t="s">
        <v>243</v>
      </c>
    </row>
    <row r="86" spans="1:9" ht="24" x14ac:dyDescent="0.15">
      <c r="A86" s="56"/>
      <c r="B86" s="28" t="s">
        <v>196</v>
      </c>
      <c r="C86" s="35">
        <v>24</v>
      </c>
      <c r="D86" s="30">
        <v>2130299</v>
      </c>
      <c r="E86" s="24">
        <v>502</v>
      </c>
      <c r="F86" s="30"/>
      <c r="G86" s="24">
        <v>92</v>
      </c>
      <c r="H86" s="31">
        <v>2001</v>
      </c>
      <c r="I86" s="44" t="s">
        <v>197</v>
      </c>
    </row>
    <row r="87" spans="1:9" x14ac:dyDescent="0.15">
      <c r="A87" s="56"/>
      <c r="B87" s="28" t="s">
        <v>198</v>
      </c>
      <c r="C87" s="35">
        <v>15</v>
      </c>
      <c r="D87" s="30">
        <v>2130299</v>
      </c>
      <c r="E87" s="24">
        <v>502</v>
      </c>
      <c r="F87" s="30"/>
      <c r="G87" s="24">
        <v>92</v>
      </c>
      <c r="H87" s="31">
        <v>2001</v>
      </c>
      <c r="I87" s="44" t="s">
        <v>199</v>
      </c>
    </row>
    <row r="88" spans="1:9" x14ac:dyDescent="0.15">
      <c r="A88" s="56"/>
      <c r="B88" s="28" t="s">
        <v>113</v>
      </c>
      <c r="C88" s="35">
        <v>15</v>
      </c>
      <c r="D88" s="30">
        <v>2130299</v>
      </c>
      <c r="E88" s="24">
        <v>502</v>
      </c>
      <c r="F88" s="30"/>
      <c r="G88" s="24">
        <v>92</v>
      </c>
      <c r="H88" s="31">
        <v>2001</v>
      </c>
      <c r="I88" s="44" t="s">
        <v>200</v>
      </c>
    </row>
    <row r="89" spans="1:9" ht="36" x14ac:dyDescent="0.15">
      <c r="A89" s="56"/>
      <c r="B89" s="28" t="s">
        <v>122</v>
      </c>
      <c r="C89" s="35">
        <v>45</v>
      </c>
      <c r="D89" s="30">
        <v>2130299</v>
      </c>
      <c r="E89" s="24">
        <v>502</v>
      </c>
      <c r="F89" s="30"/>
      <c r="G89" s="24">
        <v>92</v>
      </c>
      <c r="H89" s="31">
        <v>2001</v>
      </c>
      <c r="I89" s="44" t="s">
        <v>201</v>
      </c>
    </row>
    <row r="90" spans="1:9" x14ac:dyDescent="0.15">
      <c r="A90" s="56"/>
      <c r="B90" s="28" t="s">
        <v>202</v>
      </c>
      <c r="C90" s="35">
        <v>30</v>
      </c>
      <c r="D90" s="30">
        <v>2130299</v>
      </c>
      <c r="E90" s="24">
        <v>502</v>
      </c>
      <c r="F90" s="30"/>
      <c r="G90" s="24">
        <v>92</v>
      </c>
      <c r="H90" s="31">
        <v>2001</v>
      </c>
      <c r="I90" s="44" t="s">
        <v>203</v>
      </c>
    </row>
    <row r="91" spans="1:9" ht="24" x14ac:dyDescent="0.15">
      <c r="A91" s="56"/>
      <c r="B91" s="28" t="s">
        <v>82</v>
      </c>
      <c r="C91" s="35">
        <v>30</v>
      </c>
      <c r="D91" s="30">
        <v>2130299</v>
      </c>
      <c r="E91" s="24">
        <v>502</v>
      </c>
      <c r="F91" s="30"/>
      <c r="G91" s="24">
        <v>92</v>
      </c>
      <c r="H91" s="31">
        <v>2001</v>
      </c>
      <c r="I91" s="44" t="s">
        <v>204</v>
      </c>
    </row>
    <row r="92" spans="1:9" x14ac:dyDescent="0.15">
      <c r="A92" s="56"/>
      <c r="B92" s="28" t="s">
        <v>114</v>
      </c>
      <c r="C92" s="35">
        <v>20</v>
      </c>
      <c r="D92" s="30">
        <v>2130299</v>
      </c>
      <c r="E92" s="24">
        <v>502</v>
      </c>
      <c r="F92" s="30"/>
      <c r="G92" s="24">
        <v>92</v>
      </c>
      <c r="H92" s="31">
        <v>2001</v>
      </c>
      <c r="I92" s="44" t="s">
        <v>205</v>
      </c>
    </row>
    <row r="93" spans="1:9" ht="36" x14ac:dyDescent="0.15">
      <c r="A93" s="56"/>
      <c r="B93" s="28" t="s">
        <v>63</v>
      </c>
      <c r="C93" s="35">
        <v>45</v>
      </c>
      <c r="D93" s="30">
        <v>2130299</v>
      </c>
      <c r="E93" s="24">
        <v>502</v>
      </c>
      <c r="F93" s="30"/>
      <c r="G93" s="24">
        <v>92</v>
      </c>
      <c r="H93" s="31">
        <v>2001</v>
      </c>
      <c r="I93" s="44" t="s">
        <v>206</v>
      </c>
    </row>
    <row r="94" spans="1:9" ht="24" x14ac:dyDescent="0.15">
      <c r="A94" s="56"/>
      <c r="B94" s="28" t="s">
        <v>126</v>
      </c>
      <c r="C94" s="35">
        <v>30</v>
      </c>
      <c r="D94" s="30">
        <v>2130299</v>
      </c>
      <c r="E94" s="24">
        <v>502</v>
      </c>
      <c r="F94" s="30"/>
      <c r="G94" s="24">
        <v>92</v>
      </c>
      <c r="H94" s="31">
        <v>2001</v>
      </c>
      <c r="I94" s="44" t="s">
        <v>207</v>
      </c>
    </row>
    <row r="95" spans="1:9" s="8" customFormat="1" x14ac:dyDescent="0.15">
      <c r="A95" s="56" t="s">
        <v>18</v>
      </c>
      <c r="B95" s="32" t="s">
        <v>19</v>
      </c>
      <c r="C95" s="33">
        <f>SUM(C96:C101)</f>
        <v>262</v>
      </c>
      <c r="D95" s="34"/>
      <c r="E95" s="34"/>
      <c r="F95" s="34"/>
      <c r="G95" s="34"/>
      <c r="H95" s="34"/>
      <c r="I95" s="42"/>
    </row>
    <row r="96" spans="1:9" x14ac:dyDescent="0.15">
      <c r="A96" s="56"/>
      <c r="B96" s="28" t="s">
        <v>20</v>
      </c>
      <c r="C96" s="35">
        <v>15</v>
      </c>
      <c r="D96" s="30">
        <v>2130299</v>
      </c>
      <c r="E96" s="24">
        <v>502</v>
      </c>
      <c r="F96" s="30"/>
      <c r="G96" s="24">
        <v>92</v>
      </c>
      <c r="H96" s="31">
        <v>2001</v>
      </c>
      <c r="I96" s="44" t="s">
        <v>244</v>
      </c>
    </row>
    <row r="97" spans="1:9" x14ac:dyDescent="0.15">
      <c r="A97" s="56"/>
      <c r="B97" s="28" t="s">
        <v>208</v>
      </c>
      <c r="C97" s="35">
        <v>30</v>
      </c>
      <c r="D97" s="30">
        <v>2130299</v>
      </c>
      <c r="E97" s="24">
        <v>502</v>
      </c>
      <c r="F97" s="30"/>
      <c r="G97" s="24">
        <v>92</v>
      </c>
      <c r="H97" s="31">
        <v>2001</v>
      </c>
      <c r="I97" s="44" t="s">
        <v>209</v>
      </c>
    </row>
    <row r="98" spans="1:9" ht="24" x14ac:dyDescent="0.15">
      <c r="A98" s="56"/>
      <c r="B98" s="28" t="s">
        <v>123</v>
      </c>
      <c r="C98" s="35">
        <v>50</v>
      </c>
      <c r="D98" s="30">
        <v>2130299</v>
      </c>
      <c r="E98" s="24">
        <v>502</v>
      </c>
      <c r="F98" s="30"/>
      <c r="G98" s="24">
        <v>92</v>
      </c>
      <c r="H98" s="31">
        <v>2001</v>
      </c>
      <c r="I98" s="44" t="s">
        <v>210</v>
      </c>
    </row>
    <row r="99" spans="1:9" ht="60" x14ac:dyDescent="0.15">
      <c r="A99" s="56"/>
      <c r="B99" s="28" t="s">
        <v>64</v>
      </c>
      <c r="C99" s="35">
        <v>75</v>
      </c>
      <c r="D99" s="30">
        <v>2130299</v>
      </c>
      <c r="E99" s="24">
        <v>502</v>
      </c>
      <c r="F99" s="30"/>
      <c r="G99" s="24">
        <v>92</v>
      </c>
      <c r="H99" s="31">
        <v>2001</v>
      </c>
      <c r="I99" s="44" t="s">
        <v>211</v>
      </c>
    </row>
    <row r="100" spans="1:9" s="7" customFormat="1" ht="24" x14ac:dyDescent="0.15">
      <c r="A100" s="56"/>
      <c r="B100" s="28" t="s">
        <v>101</v>
      </c>
      <c r="C100" s="35">
        <v>30</v>
      </c>
      <c r="D100" s="30">
        <v>2130299</v>
      </c>
      <c r="E100" s="24">
        <v>502</v>
      </c>
      <c r="F100" s="30"/>
      <c r="G100" s="24">
        <v>92</v>
      </c>
      <c r="H100" s="31">
        <v>2001</v>
      </c>
      <c r="I100" s="44" t="s">
        <v>212</v>
      </c>
    </row>
    <row r="101" spans="1:9" ht="72" x14ac:dyDescent="0.15">
      <c r="A101" s="56"/>
      <c r="B101" s="28" t="s">
        <v>91</v>
      </c>
      <c r="C101" s="35">
        <v>62</v>
      </c>
      <c r="D101" s="30">
        <v>2130299</v>
      </c>
      <c r="E101" s="24">
        <v>502</v>
      </c>
      <c r="F101" s="30"/>
      <c r="G101" s="24">
        <v>92</v>
      </c>
      <c r="H101" s="31">
        <v>2001</v>
      </c>
      <c r="I101" s="44" t="s">
        <v>213</v>
      </c>
    </row>
    <row r="102" spans="1:9" s="8" customFormat="1" x14ac:dyDescent="0.15">
      <c r="A102" s="56" t="s">
        <v>21</v>
      </c>
      <c r="B102" s="32" t="s">
        <v>22</v>
      </c>
      <c r="C102" s="33">
        <f>SUM(C103:C112)</f>
        <v>261</v>
      </c>
      <c r="D102" s="34"/>
      <c r="E102" s="34"/>
      <c r="F102" s="34"/>
      <c r="G102" s="34"/>
      <c r="H102" s="34"/>
      <c r="I102" s="42"/>
    </row>
    <row r="103" spans="1:9" ht="48" x14ac:dyDescent="0.15">
      <c r="A103" s="56"/>
      <c r="B103" s="28" t="s">
        <v>23</v>
      </c>
      <c r="C103" s="35">
        <v>54</v>
      </c>
      <c r="D103" s="30">
        <v>2130299</v>
      </c>
      <c r="E103" s="24">
        <v>502</v>
      </c>
      <c r="F103" s="30"/>
      <c r="G103" s="24">
        <v>92</v>
      </c>
      <c r="H103" s="31">
        <v>2001</v>
      </c>
      <c r="I103" s="44" t="s">
        <v>245</v>
      </c>
    </row>
    <row r="104" spans="1:9" x14ac:dyDescent="0.15">
      <c r="A104" s="56"/>
      <c r="B104" s="28" t="s">
        <v>105</v>
      </c>
      <c r="C104" s="35">
        <v>9</v>
      </c>
      <c r="D104" s="30">
        <v>2130299</v>
      </c>
      <c r="E104" s="24">
        <v>502</v>
      </c>
      <c r="F104" s="30"/>
      <c r="G104" s="24">
        <v>92</v>
      </c>
      <c r="H104" s="31">
        <v>2001</v>
      </c>
      <c r="I104" s="44" t="s">
        <v>214</v>
      </c>
    </row>
    <row r="105" spans="1:9" x14ac:dyDescent="0.15">
      <c r="A105" s="56"/>
      <c r="B105" s="37" t="s">
        <v>79</v>
      </c>
      <c r="C105" s="35">
        <v>15</v>
      </c>
      <c r="D105" s="30">
        <v>2130299</v>
      </c>
      <c r="E105" s="24">
        <v>502</v>
      </c>
      <c r="F105" s="30"/>
      <c r="G105" s="24">
        <v>92</v>
      </c>
      <c r="H105" s="31">
        <v>2001</v>
      </c>
      <c r="I105" s="44" t="s">
        <v>215</v>
      </c>
    </row>
    <row r="106" spans="1:9" x14ac:dyDescent="0.15">
      <c r="A106" s="56"/>
      <c r="B106" s="37" t="s">
        <v>119</v>
      </c>
      <c r="C106" s="35">
        <v>15</v>
      </c>
      <c r="D106" s="30">
        <v>2130299</v>
      </c>
      <c r="E106" s="24">
        <v>502</v>
      </c>
      <c r="F106" s="30"/>
      <c r="G106" s="24">
        <v>92</v>
      </c>
      <c r="H106" s="31">
        <v>2001</v>
      </c>
      <c r="I106" s="44" t="s">
        <v>216</v>
      </c>
    </row>
    <row r="107" spans="1:9" ht="24" x14ac:dyDescent="0.15">
      <c r="A107" s="56"/>
      <c r="B107" s="37" t="s">
        <v>65</v>
      </c>
      <c r="C107" s="35">
        <v>45</v>
      </c>
      <c r="D107" s="30">
        <v>2130299</v>
      </c>
      <c r="E107" s="24">
        <v>502</v>
      </c>
      <c r="F107" s="30"/>
      <c r="G107" s="24">
        <v>92</v>
      </c>
      <c r="H107" s="31">
        <v>2001</v>
      </c>
      <c r="I107" s="44" t="s">
        <v>217</v>
      </c>
    </row>
    <row r="108" spans="1:9" x14ac:dyDescent="0.15">
      <c r="A108" s="56"/>
      <c r="B108" s="37" t="s">
        <v>66</v>
      </c>
      <c r="C108" s="35">
        <v>30</v>
      </c>
      <c r="D108" s="30">
        <v>2130299</v>
      </c>
      <c r="E108" s="24">
        <v>502</v>
      </c>
      <c r="F108" s="30"/>
      <c r="G108" s="24">
        <v>92</v>
      </c>
      <c r="H108" s="31">
        <v>2001</v>
      </c>
      <c r="I108" s="44" t="s">
        <v>218</v>
      </c>
    </row>
    <row r="109" spans="1:9" x14ac:dyDescent="0.15">
      <c r="A109" s="56"/>
      <c r="B109" s="37" t="s">
        <v>124</v>
      </c>
      <c r="C109" s="35">
        <v>30</v>
      </c>
      <c r="D109" s="30">
        <v>2130299</v>
      </c>
      <c r="E109" s="24">
        <v>502</v>
      </c>
      <c r="F109" s="30"/>
      <c r="G109" s="24">
        <v>92</v>
      </c>
      <c r="H109" s="31">
        <v>2001</v>
      </c>
      <c r="I109" s="44" t="s">
        <v>219</v>
      </c>
    </row>
    <row r="110" spans="1:9" x14ac:dyDescent="0.15">
      <c r="A110" s="56"/>
      <c r="B110" s="37" t="s">
        <v>92</v>
      </c>
      <c r="C110" s="35">
        <v>15</v>
      </c>
      <c r="D110" s="30">
        <v>2130299</v>
      </c>
      <c r="E110" s="24">
        <v>502</v>
      </c>
      <c r="F110" s="30"/>
      <c r="G110" s="24">
        <v>92</v>
      </c>
      <c r="H110" s="31">
        <v>2001</v>
      </c>
      <c r="I110" s="44" t="s">
        <v>220</v>
      </c>
    </row>
    <row r="111" spans="1:9" s="7" customFormat="1" ht="24" x14ac:dyDescent="0.15">
      <c r="A111" s="56"/>
      <c r="B111" s="37" t="s">
        <v>104</v>
      </c>
      <c r="C111" s="35">
        <v>18</v>
      </c>
      <c r="D111" s="30">
        <v>2130299</v>
      </c>
      <c r="E111" s="24">
        <v>502</v>
      </c>
      <c r="F111" s="30"/>
      <c r="G111" s="24">
        <v>92</v>
      </c>
      <c r="H111" s="31">
        <v>2001</v>
      </c>
      <c r="I111" s="44" t="s">
        <v>221</v>
      </c>
    </row>
    <row r="112" spans="1:9" s="7" customFormat="1" x14ac:dyDescent="0.15">
      <c r="A112" s="56"/>
      <c r="B112" s="37" t="s">
        <v>222</v>
      </c>
      <c r="C112" s="35">
        <v>30</v>
      </c>
      <c r="D112" s="30">
        <v>2130299</v>
      </c>
      <c r="E112" s="24">
        <v>502</v>
      </c>
      <c r="F112" s="30"/>
      <c r="G112" s="24">
        <v>92</v>
      </c>
      <c r="H112" s="31">
        <v>2001</v>
      </c>
      <c r="I112" s="44" t="s">
        <v>223</v>
      </c>
    </row>
    <row r="113" spans="1:9" s="8" customFormat="1" ht="24" x14ac:dyDescent="0.15">
      <c r="A113" s="56" t="s">
        <v>24</v>
      </c>
      <c r="B113" s="32" t="s">
        <v>25</v>
      </c>
      <c r="C113" s="33">
        <f>SUM(C114:C117)</f>
        <v>108</v>
      </c>
      <c r="D113" s="34"/>
      <c r="E113" s="34"/>
      <c r="F113" s="34"/>
      <c r="G113" s="34"/>
      <c r="H113" s="34"/>
      <c r="I113" s="42"/>
    </row>
    <row r="114" spans="1:9" ht="24" x14ac:dyDescent="0.15">
      <c r="A114" s="56"/>
      <c r="B114" s="28" t="s">
        <v>50</v>
      </c>
      <c r="C114" s="35">
        <v>30</v>
      </c>
      <c r="D114" s="30">
        <v>2130299</v>
      </c>
      <c r="E114" s="24">
        <v>502</v>
      </c>
      <c r="F114" s="30"/>
      <c r="G114" s="24">
        <v>92</v>
      </c>
      <c r="H114" s="31">
        <v>2001</v>
      </c>
      <c r="I114" s="44" t="s">
        <v>224</v>
      </c>
    </row>
    <row r="115" spans="1:9" x14ac:dyDescent="0.15">
      <c r="A115" s="56"/>
      <c r="B115" s="28" t="s">
        <v>225</v>
      </c>
      <c r="C115" s="35">
        <v>9</v>
      </c>
      <c r="D115" s="30">
        <v>2130299</v>
      </c>
      <c r="E115" s="24">
        <v>502</v>
      </c>
      <c r="F115" s="30"/>
      <c r="G115" s="24">
        <v>92</v>
      </c>
      <c r="H115" s="31">
        <v>2001</v>
      </c>
      <c r="I115" s="44" t="s">
        <v>226</v>
      </c>
    </row>
    <row r="116" spans="1:9" x14ac:dyDescent="0.15">
      <c r="A116" s="56"/>
      <c r="B116" s="28" t="s">
        <v>125</v>
      </c>
      <c r="C116" s="35">
        <v>9</v>
      </c>
      <c r="D116" s="30">
        <v>2130299</v>
      </c>
      <c r="E116" s="24">
        <v>502</v>
      </c>
      <c r="F116" s="30"/>
      <c r="G116" s="24">
        <v>92</v>
      </c>
      <c r="H116" s="31">
        <v>2001</v>
      </c>
      <c r="I116" s="44" t="s">
        <v>227</v>
      </c>
    </row>
    <row r="117" spans="1:9" ht="48" x14ac:dyDescent="0.15">
      <c r="A117" s="56"/>
      <c r="B117" s="28" t="s">
        <v>67</v>
      </c>
      <c r="C117" s="35">
        <v>60</v>
      </c>
      <c r="D117" s="30">
        <v>2130299</v>
      </c>
      <c r="E117" s="24">
        <v>502</v>
      </c>
      <c r="F117" s="30"/>
      <c r="G117" s="24">
        <v>92</v>
      </c>
      <c r="H117" s="31">
        <v>2001</v>
      </c>
      <c r="I117" s="44" t="s">
        <v>228</v>
      </c>
    </row>
    <row r="118" spans="1:9" s="2" customFormat="1" ht="22.5" customHeight="1" x14ac:dyDescent="0.15">
      <c r="A118" s="61" t="s">
        <v>229</v>
      </c>
      <c r="B118" s="62"/>
      <c r="C118" s="38">
        <f>SUM(C119,C122,C124)</f>
        <v>104</v>
      </c>
      <c r="D118" s="39"/>
      <c r="E118" s="39"/>
      <c r="F118" s="39"/>
      <c r="G118" s="39"/>
      <c r="H118" s="39"/>
      <c r="I118" s="42"/>
    </row>
    <row r="119" spans="1:9" s="2" customFormat="1" ht="33.75" customHeight="1" x14ac:dyDescent="0.15">
      <c r="A119" s="56" t="s">
        <v>28</v>
      </c>
      <c r="B119" s="27" t="s">
        <v>29</v>
      </c>
      <c r="C119" s="38">
        <f>SUM(C120:C121)</f>
        <v>49</v>
      </c>
      <c r="D119" s="39"/>
      <c r="E119" s="39"/>
      <c r="F119" s="39"/>
      <c r="G119" s="39"/>
      <c r="H119" s="39"/>
      <c r="I119" s="43"/>
    </row>
    <row r="120" spans="1:9" s="2" customFormat="1" ht="33.75" customHeight="1" x14ac:dyDescent="0.15">
      <c r="A120" s="56"/>
      <c r="B120" s="40" t="s">
        <v>30</v>
      </c>
      <c r="C120" s="35">
        <v>40</v>
      </c>
      <c r="D120" s="30">
        <v>2130299</v>
      </c>
      <c r="E120" s="30">
        <v>50502</v>
      </c>
      <c r="F120" s="30">
        <v>30299</v>
      </c>
      <c r="G120" s="30">
        <v>1</v>
      </c>
      <c r="H120" s="31">
        <v>2001</v>
      </c>
      <c r="I120" s="43" t="s">
        <v>230</v>
      </c>
    </row>
    <row r="121" spans="1:9" ht="33.75" customHeight="1" x14ac:dyDescent="0.15">
      <c r="A121" s="56"/>
      <c r="B121" s="40" t="s">
        <v>31</v>
      </c>
      <c r="C121" s="35">
        <v>9</v>
      </c>
      <c r="D121" s="30">
        <v>2130299</v>
      </c>
      <c r="E121" s="30">
        <v>50502</v>
      </c>
      <c r="F121" s="30">
        <v>30299</v>
      </c>
      <c r="G121" s="30">
        <v>1</v>
      </c>
      <c r="H121" s="31">
        <v>2001</v>
      </c>
      <c r="I121" s="43" t="s">
        <v>231</v>
      </c>
    </row>
    <row r="122" spans="1:9" s="2" customFormat="1" ht="33.75" customHeight="1" x14ac:dyDescent="0.15">
      <c r="A122" s="56" t="s">
        <v>26</v>
      </c>
      <c r="B122" s="27" t="s">
        <v>27</v>
      </c>
      <c r="C122" s="38">
        <v>40</v>
      </c>
      <c r="D122" s="39"/>
      <c r="E122" s="39"/>
      <c r="F122" s="39"/>
      <c r="G122" s="39"/>
      <c r="H122" s="39"/>
      <c r="I122" s="43"/>
    </row>
    <row r="123" spans="1:9" ht="33.75" customHeight="1" x14ac:dyDescent="0.15">
      <c r="A123" s="56"/>
      <c r="B123" s="40" t="s">
        <v>112</v>
      </c>
      <c r="C123" s="35">
        <v>40</v>
      </c>
      <c r="D123" s="30">
        <v>2130299</v>
      </c>
      <c r="E123" s="30">
        <v>50502</v>
      </c>
      <c r="F123" s="30">
        <v>30299</v>
      </c>
      <c r="G123" s="30">
        <v>1</v>
      </c>
      <c r="H123" s="31">
        <v>2001</v>
      </c>
      <c r="I123" s="43" t="s">
        <v>230</v>
      </c>
    </row>
    <row r="124" spans="1:9" s="2" customFormat="1" ht="33.75" customHeight="1" x14ac:dyDescent="0.15">
      <c r="A124" s="56" t="s">
        <v>32</v>
      </c>
      <c r="B124" s="27" t="s">
        <v>33</v>
      </c>
      <c r="C124" s="38">
        <v>15</v>
      </c>
      <c r="D124" s="39"/>
      <c r="E124" s="39"/>
      <c r="F124" s="39"/>
      <c r="G124" s="39"/>
      <c r="H124" s="39"/>
      <c r="I124" s="43"/>
    </row>
    <row r="125" spans="1:9" ht="33.75" customHeight="1" x14ac:dyDescent="0.15">
      <c r="A125" s="56"/>
      <c r="B125" s="40" t="s">
        <v>34</v>
      </c>
      <c r="C125" s="35">
        <v>15</v>
      </c>
      <c r="D125" s="30">
        <v>2130299</v>
      </c>
      <c r="E125" s="30">
        <v>50502</v>
      </c>
      <c r="F125" s="30">
        <v>30299</v>
      </c>
      <c r="G125" s="30">
        <v>1</v>
      </c>
      <c r="H125" s="31">
        <v>2001</v>
      </c>
      <c r="I125" s="43" t="s">
        <v>232</v>
      </c>
    </row>
  </sheetData>
  <autoFilter ref="A4:I125"/>
  <mergeCells count="21">
    <mergeCell ref="A2:I2"/>
    <mergeCell ref="A5:B5"/>
    <mergeCell ref="A6:B6"/>
    <mergeCell ref="A118:B118"/>
    <mergeCell ref="A7:A9"/>
    <mergeCell ref="A10:A15"/>
    <mergeCell ref="A16:A21"/>
    <mergeCell ref="A22:A30"/>
    <mergeCell ref="A31:A39"/>
    <mergeCell ref="A40:A49"/>
    <mergeCell ref="A50:A57"/>
    <mergeCell ref="A58:A62"/>
    <mergeCell ref="A63:A69"/>
    <mergeCell ref="A70:A82"/>
    <mergeCell ref="A83:A94"/>
    <mergeCell ref="A95:A101"/>
    <mergeCell ref="A102:A112"/>
    <mergeCell ref="A113:A117"/>
    <mergeCell ref="A119:A121"/>
    <mergeCell ref="A122:A123"/>
    <mergeCell ref="A124:A125"/>
  </mergeCells>
  <phoneticPr fontId="15" type="noConversion"/>
  <printOptions horizontalCentered="1"/>
  <pageMargins left="0.15625" right="0.235416666666667" top="0.43263888888888902" bottom="0.39305555555555599" header="0.31388888888888899" footer="0.235416666666667"/>
  <pageSetup paperSize="9" scale="66" fitToHeight="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附件10</vt:lpstr>
      <vt:lpstr>附件10!Print_Titles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46066</dc:creator>
  <cp:lastModifiedBy>张曦 null</cp:lastModifiedBy>
  <dcterms:created xsi:type="dcterms:W3CDTF">2021-03-29T07:14:00Z</dcterms:created>
  <dcterms:modified xsi:type="dcterms:W3CDTF">2021-04-02T11:39:02Z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E09EC1EFA1234E1E8E138F53179A08A0</vt:lpwstr>
  </property>
</Properties>
</file>