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" sheetId="2" r:id="rId1"/>
  </sheets>
  <definedNames>
    <definedName name="_xlnm._FilterDatabase" localSheetId="0" hidden="1">附件1!$A$4:$I$27</definedName>
  </definedNames>
  <calcPr calcId="145621"/>
</workbook>
</file>

<file path=xl/calcChain.xml><?xml version="1.0" encoding="utf-8"?>
<calcChain xmlns="http://schemas.openxmlformats.org/spreadsheetml/2006/main">
  <c r="C26" i="2" l="1"/>
  <c r="C23" i="2"/>
  <c r="C20" i="2"/>
  <c r="C6" i="2"/>
  <c r="C19" i="2" l="1"/>
  <c r="C5" i="2" s="1"/>
</calcChain>
</file>

<file path=xl/sharedStrings.xml><?xml version="1.0" encoding="utf-8"?>
<sst xmlns="http://schemas.openxmlformats.org/spreadsheetml/2006/main" count="55" uniqueCount="52">
  <si>
    <t>附件1</t>
  </si>
  <si>
    <t>市州</t>
  </si>
  <si>
    <t>县市区/单位</t>
  </si>
  <si>
    <t>金额（万元）</t>
  </si>
  <si>
    <t>功能科
目编码</t>
  </si>
  <si>
    <t>政府经济
科目编码</t>
  </si>
  <si>
    <t>部门经济     科目编码</t>
  </si>
  <si>
    <t>项目类
别编码</t>
  </si>
  <si>
    <t>摘要/备注</t>
  </si>
  <si>
    <t>总计</t>
  </si>
  <si>
    <t>一、市县合计</t>
  </si>
  <si>
    <t>衡阳市</t>
  </si>
  <si>
    <t>衡阳市小计</t>
  </si>
  <si>
    <t>衡阳县</t>
  </si>
  <si>
    <t>衡阳县林业局省级以上公益林生态监测评价（衡阳生态站）</t>
  </si>
  <si>
    <t>邵阳市</t>
  </si>
  <si>
    <t>邵阳市小计</t>
  </si>
  <si>
    <t>邵阳市本级</t>
  </si>
  <si>
    <t>森林资源监测中心森林资源管理“一张图”年度更新（50万元），省级以上公益林生态监测评价（固定样地监测费用）（69万元）</t>
  </si>
  <si>
    <t>永州市</t>
  </si>
  <si>
    <t>永州市小计</t>
  </si>
  <si>
    <t>永州市本级</t>
  </si>
  <si>
    <t>森林资源监测中心森林资源管理“一张图”年度更新</t>
  </si>
  <si>
    <t>娄底市</t>
  </si>
  <si>
    <t>娄底市小计</t>
  </si>
  <si>
    <t>娄底市本级</t>
  </si>
  <si>
    <t>怀化市</t>
  </si>
  <si>
    <t>怀化市小计</t>
  </si>
  <si>
    <t>怀化市本级</t>
  </si>
  <si>
    <t>林业调查规划设计院森林资源管理“一张图”年度更新</t>
  </si>
  <si>
    <t>湘西土家族苗族自治州</t>
  </si>
  <si>
    <t>湘西土家族苗族自治州小计</t>
  </si>
  <si>
    <t>湘西土家族苗族自治州本级</t>
  </si>
  <si>
    <t>二、省直单位合计</t>
  </si>
  <si>
    <t>湖南省林业局</t>
  </si>
  <si>
    <t>湖南省林业局小计</t>
  </si>
  <si>
    <t>湖南省林业厅宣传中心</t>
  </si>
  <si>
    <t>公益林建设20周年和天然林保护修复宣传</t>
  </si>
  <si>
    <t>湖南省农林工业勘察设计研究总院</t>
  </si>
  <si>
    <t>森林资源管理“一张图”年度更新（395万元），公益林数据库和国土三调数据库数据融合（314万元）</t>
  </si>
  <si>
    <t>湖南省科技厅</t>
  </si>
  <si>
    <t>湖南省科技厅小计</t>
  </si>
  <si>
    <t>湖南省林业科学院</t>
  </si>
  <si>
    <t>省级以上公益林生态监测评价（其中固定样地监测费用67.6万）（189.79万元），天然林大样地建设及监测（50万元），森林资源管理“一张图”年度更新（50万元）</t>
  </si>
  <si>
    <t>湖南省森林植物园</t>
  </si>
  <si>
    <t>省级以上公益林生态监测评价</t>
  </si>
  <si>
    <t>湖南省教育厅</t>
  </si>
  <si>
    <t>湖南省教育厅小计</t>
  </si>
  <si>
    <t>中南林业科技大学</t>
  </si>
  <si>
    <r>
      <t>2021</t>
    </r>
    <r>
      <rPr>
        <b/>
        <sz val="18"/>
        <rFont val="方正小标宋_GBK"/>
        <family val="4"/>
        <charset val="134"/>
      </rPr>
      <t>年省级第二批森林生态效益补偿资金安排表</t>
    </r>
    <phoneticPr fontId="10" type="noConversion"/>
  </si>
  <si>
    <t>单位：万元</t>
    <phoneticPr fontId="10" type="noConversion"/>
  </si>
  <si>
    <t>支付方
式编码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</si>
</sst>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3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b/>
      <sz val="18"/>
      <name val="Times New Roman"/>
      <family val="1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13" workbookViewId="0">
      <selection activeCell="O24" sqref="O24"/>
    </sheetView>
  </sheetViews>
  <sheetFormatPr defaultColWidth="10" defaultRowHeight="12.75" x14ac:dyDescent="0.15"/>
  <cols>
    <col min="1" max="1" width="11" style="16" customWidth="1"/>
    <col min="2" max="2" width="14.5" style="17" customWidth="1"/>
    <col min="3" max="3" width="13.625" style="1" customWidth="1"/>
    <col min="4" max="8" width="13.125" style="17" customWidth="1"/>
    <col min="9" max="9" width="34.5" style="18" customWidth="1"/>
    <col min="10" max="16384" width="10" style="17"/>
  </cols>
  <sheetData>
    <row r="1" spans="1:9" ht="20.100000000000001" customHeight="1" x14ac:dyDescent="0.15">
      <c r="A1" s="2" t="s">
        <v>0</v>
      </c>
      <c r="B1" s="19"/>
    </row>
    <row r="2" spans="1:9" ht="35.1" customHeight="1" x14ac:dyDescent="0.15">
      <c r="A2" s="39" t="s">
        <v>49</v>
      </c>
      <c r="B2" s="39"/>
      <c r="C2" s="39"/>
      <c r="D2" s="39"/>
      <c r="E2" s="39"/>
      <c r="F2" s="39"/>
      <c r="G2" s="39"/>
      <c r="H2" s="39"/>
      <c r="I2" s="39"/>
    </row>
    <row r="3" spans="1:9" ht="21" customHeight="1" x14ac:dyDescent="0.15">
      <c r="A3" s="30"/>
      <c r="B3" s="30"/>
      <c r="C3" s="30"/>
      <c r="D3" s="30"/>
      <c r="E3" s="30"/>
      <c r="F3" s="30"/>
      <c r="G3" s="30"/>
      <c r="H3" s="33"/>
      <c r="I3" s="31" t="s">
        <v>50</v>
      </c>
    </row>
    <row r="4" spans="1:9" s="3" customFormat="1" ht="45" customHeight="1" x14ac:dyDescent="0.15">
      <c r="A4" s="6" t="s">
        <v>1</v>
      </c>
      <c r="B4" s="6" t="s">
        <v>2</v>
      </c>
      <c r="C4" s="20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43" t="s">
        <v>51</v>
      </c>
      <c r="I4" s="7" t="s">
        <v>8</v>
      </c>
    </row>
    <row r="5" spans="1:9" s="4" customFormat="1" ht="45" customHeight="1" x14ac:dyDescent="0.15">
      <c r="A5" s="40" t="s">
        <v>9</v>
      </c>
      <c r="B5" s="40"/>
      <c r="C5" s="21">
        <f>SUM(C6,C19)</f>
        <v>1408.19</v>
      </c>
      <c r="D5" s="9"/>
      <c r="E5" s="9"/>
      <c r="F5" s="9"/>
      <c r="G5" s="9"/>
      <c r="H5" s="32"/>
      <c r="I5" s="22"/>
    </row>
    <row r="6" spans="1:9" s="4" customFormat="1" ht="24.95" customHeight="1" x14ac:dyDescent="0.15">
      <c r="A6" s="38" t="s">
        <v>10</v>
      </c>
      <c r="B6" s="38"/>
      <c r="C6" s="21">
        <f>SUM(C7,C9,C11,C13,C15,C17)</f>
        <v>324</v>
      </c>
      <c r="D6" s="8"/>
      <c r="E6" s="8"/>
      <c r="F6" s="8"/>
      <c r="G6" s="8"/>
      <c r="H6" s="34"/>
      <c r="I6" s="22"/>
    </row>
    <row r="7" spans="1:9" s="4" customFormat="1" ht="24.95" customHeight="1" x14ac:dyDescent="0.15">
      <c r="A7" s="38" t="s">
        <v>11</v>
      </c>
      <c r="B7" s="11" t="s">
        <v>12</v>
      </c>
      <c r="C7" s="21">
        <v>5</v>
      </c>
      <c r="D7" s="8"/>
      <c r="E7" s="8"/>
      <c r="F7" s="8"/>
      <c r="G7" s="8"/>
      <c r="H7" s="34"/>
      <c r="I7" s="22"/>
    </row>
    <row r="8" spans="1:9" s="5" customFormat="1" ht="24.95" customHeight="1" x14ac:dyDescent="0.15">
      <c r="A8" s="38"/>
      <c r="B8" s="12" t="s">
        <v>13</v>
      </c>
      <c r="C8" s="23">
        <v>5</v>
      </c>
      <c r="D8" s="14">
        <v>2130209</v>
      </c>
      <c r="E8" s="14">
        <v>502</v>
      </c>
      <c r="F8" s="14"/>
      <c r="G8" s="13">
        <v>2001</v>
      </c>
      <c r="H8" s="13">
        <v>92</v>
      </c>
      <c r="I8" s="26" t="s">
        <v>14</v>
      </c>
    </row>
    <row r="9" spans="1:9" s="4" customFormat="1" ht="24.95" customHeight="1" x14ac:dyDescent="0.15">
      <c r="A9" s="38" t="s">
        <v>15</v>
      </c>
      <c r="B9" s="11" t="s">
        <v>16</v>
      </c>
      <c r="C9" s="21">
        <v>119</v>
      </c>
      <c r="D9" s="14"/>
      <c r="E9" s="8"/>
      <c r="F9" s="8"/>
      <c r="G9" s="8"/>
      <c r="H9" s="34"/>
      <c r="I9" s="22"/>
    </row>
    <row r="10" spans="1:9" s="5" customFormat="1" ht="39" customHeight="1" x14ac:dyDescent="0.15">
      <c r="A10" s="38"/>
      <c r="B10" s="12" t="s">
        <v>17</v>
      </c>
      <c r="C10" s="23">
        <v>119</v>
      </c>
      <c r="D10" s="14">
        <v>2130209</v>
      </c>
      <c r="E10" s="14">
        <v>502</v>
      </c>
      <c r="F10" s="14"/>
      <c r="G10" s="13">
        <v>2001</v>
      </c>
      <c r="H10" s="13">
        <v>92</v>
      </c>
      <c r="I10" s="26" t="s">
        <v>18</v>
      </c>
    </row>
    <row r="11" spans="1:9" s="4" customFormat="1" ht="24.95" customHeight="1" x14ac:dyDescent="0.15">
      <c r="A11" s="38" t="s">
        <v>19</v>
      </c>
      <c r="B11" s="11" t="s">
        <v>20</v>
      </c>
      <c r="C11" s="21">
        <v>50</v>
      </c>
      <c r="D11" s="14"/>
      <c r="E11" s="8"/>
      <c r="F11" s="8"/>
      <c r="G11" s="8"/>
      <c r="H11" s="34"/>
      <c r="I11" s="22"/>
    </row>
    <row r="12" spans="1:9" s="5" customFormat="1" ht="24.95" customHeight="1" x14ac:dyDescent="0.15">
      <c r="A12" s="38"/>
      <c r="B12" s="12" t="s">
        <v>21</v>
      </c>
      <c r="C12" s="23">
        <v>50</v>
      </c>
      <c r="D12" s="14">
        <v>2130209</v>
      </c>
      <c r="E12" s="14">
        <v>502</v>
      </c>
      <c r="F12" s="14"/>
      <c r="G12" s="13">
        <v>2001</v>
      </c>
      <c r="H12" s="13">
        <v>92</v>
      </c>
      <c r="I12" s="24" t="s">
        <v>22</v>
      </c>
    </row>
    <row r="13" spans="1:9" s="4" customFormat="1" ht="24.95" customHeight="1" x14ac:dyDescent="0.15">
      <c r="A13" s="38" t="s">
        <v>23</v>
      </c>
      <c r="B13" s="11" t="s">
        <v>24</v>
      </c>
      <c r="C13" s="21">
        <v>50</v>
      </c>
      <c r="D13" s="14"/>
      <c r="E13" s="8"/>
      <c r="F13" s="8"/>
      <c r="G13" s="8"/>
      <c r="H13" s="34"/>
      <c r="I13" s="22"/>
    </row>
    <row r="14" spans="1:9" s="5" customFormat="1" ht="24.95" customHeight="1" x14ac:dyDescent="0.15">
      <c r="A14" s="38"/>
      <c r="B14" s="12" t="s">
        <v>25</v>
      </c>
      <c r="C14" s="23">
        <v>50</v>
      </c>
      <c r="D14" s="14">
        <v>2130209</v>
      </c>
      <c r="E14" s="14">
        <v>502</v>
      </c>
      <c r="F14" s="14"/>
      <c r="G14" s="13">
        <v>2001</v>
      </c>
      <c r="H14" s="13">
        <v>92</v>
      </c>
      <c r="I14" s="24" t="s">
        <v>22</v>
      </c>
    </row>
    <row r="15" spans="1:9" s="4" customFormat="1" ht="24.95" customHeight="1" x14ac:dyDescent="0.15">
      <c r="A15" s="38" t="s">
        <v>26</v>
      </c>
      <c r="B15" s="11" t="s">
        <v>27</v>
      </c>
      <c r="C15" s="21">
        <v>50</v>
      </c>
      <c r="D15" s="14"/>
      <c r="E15" s="8"/>
      <c r="F15" s="8"/>
      <c r="G15" s="8"/>
      <c r="H15" s="34"/>
      <c r="I15" s="22"/>
    </row>
    <row r="16" spans="1:9" s="4" customFormat="1" ht="24.95" customHeight="1" x14ac:dyDescent="0.15">
      <c r="A16" s="38"/>
      <c r="B16" s="12" t="s">
        <v>28</v>
      </c>
      <c r="C16" s="23">
        <v>50</v>
      </c>
      <c r="D16" s="14">
        <v>2130209</v>
      </c>
      <c r="E16" s="14">
        <v>502</v>
      </c>
      <c r="F16" s="14"/>
      <c r="G16" s="13">
        <v>2001</v>
      </c>
      <c r="H16" s="13">
        <v>92</v>
      </c>
      <c r="I16" s="24" t="s">
        <v>29</v>
      </c>
    </row>
    <row r="17" spans="1:9" s="4" customFormat="1" ht="24.95" customHeight="1" x14ac:dyDescent="0.15">
      <c r="A17" s="38" t="s">
        <v>30</v>
      </c>
      <c r="B17" s="11" t="s">
        <v>31</v>
      </c>
      <c r="C17" s="21">
        <v>50</v>
      </c>
      <c r="D17" s="14"/>
      <c r="E17" s="8"/>
      <c r="F17" s="8"/>
      <c r="G17" s="8"/>
      <c r="H17" s="34"/>
      <c r="I17" s="22"/>
    </row>
    <row r="18" spans="1:9" s="5" customFormat="1" ht="24.95" customHeight="1" x14ac:dyDescent="0.15">
      <c r="A18" s="38"/>
      <c r="B18" s="12" t="s">
        <v>32</v>
      </c>
      <c r="C18" s="23">
        <v>50</v>
      </c>
      <c r="D18" s="14">
        <v>2130209</v>
      </c>
      <c r="E18" s="14">
        <v>502</v>
      </c>
      <c r="F18" s="14"/>
      <c r="G18" s="13">
        <v>2001</v>
      </c>
      <c r="H18" s="13">
        <v>92</v>
      </c>
      <c r="I18" s="24" t="s">
        <v>22</v>
      </c>
    </row>
    <row r="19" spans="1:9" s="5" customFormat="1" ht="24.95" customHeight="1" x14ac:dyDescent="0.15">
      <c r="A19" s="41" t="s">
        <v>33</v>
      </c>
      <c r="B19" s="42"/>
      <c r="C19" s="27">
        <f>SUM(C20,C23,C26)</f>
        <v>1084.19</v>
      </c>
      <c r="D19" s="14"/>
      <c r="E19" s="25"/>
      <c r="F19" s="25"/>
      <c r="G19" s="25"/>
      <c r="H19" s="25"/>
      <c r="I19" s="24"/>
    </row>
    <row r="20" spans="1:9" s="5" customFormat="1" ht="24.95" customHeight="1" x14ac:dyDescent="0.15">
      <c r="A20" s="35" t="s">
        <v>34</v>
      </c>
      <c r="B20" s="15" t="s">
        <v>35</v>
      </c>
      <c r="C20" s="27">
        <f>SUM(C21:C22)</f>
        <v>739</v>
      </c>
      <c r="D20" s="14"/>
      <c r="E20" s="25"/>
      <c r="F20" s="25"/>
      <c r="G20" s="25"/>
      <c r="H20" s="25"/>
      <c r="I20" s="24"/>
    </row>
    <row r="21" spans="1:9" s="5" customFormat="1" ht="24.95" customHeight="1" x14ac:dyDescent="0.15">
      <c r="A21" s="36"/>
      <c r="B21" s="28" t="s">
        <v>36</v>
      </c>
      <c r="C21" s="29">
        <v>30</v>
      </c>
      <c r="D21" s="14">
        <v>2130209</v>
      </c>
      <c r="E21" s="14">
        <v>50502</v>
      </c>
      <c r="F21" s="14">
        <v>30299</v>
      </c>
      <c r="G21" s="13">
        <v>2001</v>
      </c>
      <c r="H21" s="13">
        <v>1</v>
      </c>
      <c r="I21" s="24" t="s">
        <v>37</v>
      </c>
    </row>
    <row r="22" spans="1:9" s="5" customFormat="1" ht="44.1" customHeight="1" x14ac:dyDescent="0.15">
      <c r="A22" s="37"/>
      <c r="B22" s="28" t="s">
        <v>38</v>
      </c>
      <c r="C22" s="29">
        <v>709</v>
      </c>
      <c r="D22" s="14">
        <v>2130209</v>
      </c>
      <c r="E22" s="14">
        <v>50502</v>
      </c>
      <c r="F22" s="14">
        <v>30299</v>
      </c>
      <c r="G22" s="13">
        <v>2001</v>
      </c>
      <c r="H22" s="13">
        <v>1</v>
      </c>
      <c r="I22" s="24" t="s">
        <v>39</v>
      </c>
    </row>
    <row r="23" spans="1:9" s="5" customFormat="1" ht="24.95" customHeight="1" x14ac:dyDescent="0.15">
      <c r="A23" s="35" t="s">
        <v>40</v>
      </c>
      <c r="B23" s="15" t="s">
        <v>41</v>
      </c>
      <c r="C23" s="27">
        <f>SUM(C24:C25)</f>
        <v>319.79000000000002</v>
      </c>
      <c r="D23" s="14"/>
      <c r="E23" s="25"/>
      <c r="F23" s="25"/>
      <c r="G23" s="25"/>
      <c r="H23" s="25"/>
      <c r="I23" s="24"/>
    </row>
    <row r="24" spans="1:9" s="5" customFormat="1" ht="51" customHeight="1" x14ac:dyDescent="0.15">
      <c r="A24" s="36"/>
      <c r="B24" s="28" t="s">
        <v>42</v>
      </c>
      <c r="C24" s="23">
        <v>289.79000000000002</v>
      </c>
      <c r="D24" s="14">
        <v>2130209</v>
      </c>
      <c r="E24" s="14">
        <v>50502</v>
      </c>
      <c r="F24" s="14">
        <v>30299</v>
      </c>
      <c r="G24" s="13">
        <v>2001</v>
      </c>
      <c r="H24" s="13">
        <v>1</v>
      </c>
      <c r="I24" s="24" t="s">
        <v>43</v>
      </c>
    </row>
    <row r="25" spans="1:9" s="5" customFormat="1" ht="12" x14ac:dyDescent="0.15">
      <c r="A25" s="37"/>
      <c r="B25" s="28" t="s">
        <v>44</v>
      </c>
      <c r="C25" s="23">
        <v>30</v>
      </c>
      <c r="D25" s="14">
        <v>2130209</v>
      </c>
      <c r="E25" s="14">
        <v>50502</v>
      </c>
      <c r="F25" s="14">
        <v>30299</v>
      </c>
      <c r="G25" s="13">
        <v>2001</v>
      </c>
      <c r="H25" s="13">
        <v>1</v>
      </c>
      <c r="I25" s="24" t="s">
        <v>45</v>
      </c>
    </row>
    <row r="26" spans="1:9" s="5" customFormat="1" ht="24.95" customHeight="1" x14ac:dyDescent="0.15">
      <c r="A26" s="38" t="s">
        <v>46</v>
      </c>
      <c r="B26" s="9" t="s">
        <v>47</v>
      </c>
      <c r="C26" s="27">
        <f>SUM(C27:C28)</f>
        <v>25.4</v>
      </c>
      <c r="D26" s="25"/>
      <c r="E26" s="25"/>
      <c r="F26" s="25"/>
      <c r="G26" s="25"/>
      <c r="H26" s="25"/>
      <c r="I26" s="24"/>
    </row>
    <row r="27" spans="1:9" s="5" customFormat="1" ht="24.95" customHeight="1" x14ac:dyDescent="0.15">
      <c r="A27" s="38"/>
      <c r="B27" s="10" t="s">
        <v>48</v>
      </c>
      <c r="C27" s="29">
        <v>25.4</v>
      </c>
      <c r="D27" s="14">
        <v>2130209</v>
      </c>
      <c r="E27" s="14">
        <v>50502</v>
      </c>
      <c r="F27" s="14">
        <v>30299</v>
      </c>
      <c r="G27" s="13">
        <v>2001</v>
      </c>
      <c r="H27" s="13">
        <v>1</v>
      </c>
      <c r="I27" s="24" t="s">
        <v>45</v>
      </c>
    </row>
  </sheetData>
  <autoFilter ref="A4:I27"/>
  <mergeCells count="13">
    <mergeCell ref="A20:A22"/>
    <mergeCell ref="A23:A25"/>
    <mergeCell ref="A26:A27"/>
    <mergeCell ref="A2:I2"/>
    <mergeCell ref="A5:B5"/>
    <mergeCell ref="A6:B6"/>
    <mergeCell ref="A19:B19"/>
    <mergeCell ref="A7:A8"/>
    <mergeCell ref="A9:A10"/>
    <mergeCell ref="A11:A12"/>
    <mergeCell ref="A13:A14"/>
    <mergeCell ref="A15:A16"/>
    <mergeCell ref="A17:A18"/>
  </mergeCells>
  <phoneticPr fontId="10" type="noConversion"/>
  <pageMargins left="0.69930555555555596" right="0.69930555555555596" top="0.75" bottom="0.75" header="0.3" footer="0.3"/>
  <pageSetup paperSize="9" scale="7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2021-04-02T10:55:06Z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