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1840" windowHeight="12510"/>
  </bookViews>
  <sheets>
    <sheet name="附件6" sheetId="11" r:id="rId1"/>
  </sheets>
  <definedNames>
    <definedName name="_xlnm._FilterDatabase" localSheetId="0" hidden="1">附件6!$A$4:$XFB$33</definedName>
  </definedNames>
  <calcPr calcId="145621"/>
</workbook>
</file>

<file path=xl/calcChain.xml><?xml version="1.0" encoding="utf-8"?>
<calcChain xmlns="http://schemas.openxmlformats.org/spreadsheetml/2006/main">
  <c r="C25" i="11" l="1"/>
  <c r="C16" i="11"/>
  <c r="C12" i="11"/>
  <c r="C7" i="11"/>
  <c r="C6" i="11" l="1"/>
  <c r="C5" i="11" s="1"/>
</calcChain>
</file>

<file path=xl/sharedStrings.xml><?xml version="1.0" encoding="utf-8"?>
<sst xmlns="http://schemas.openxmlformats.org/spreadsheetml/2006/main" count="67" uniqueCount="66">
  <si>
    <t>市州</t>
  </si>
  <si>
    <t>县市区/单位</t>
  </si>
  <si>
    <t>金额（万元）</t>
  </si>
  <si>
    <t>功能科
目编码</t>
  </si>
  <si>
    <t>政府经济
科目编码</t>
  </si>
  <si>
    <t>项目类
别编码</t>
  </si>
  <si>
    <t>摘要/备注</t>
  </si>
  <si>
    <t>总计</t>
  </si>
  <si>
    <t>邵阳市</t>
  </si>
  <si>
    <t>邵阳市小计</t>
  </si>
  <si>
    <t>湘西土家族苗族自治州</t>
  </si>
  <si>
    <t>湘西土家族苗族自治州小计</t>
  </si>
  <si>
    <t>湖南省林业局</t>
  </si>
  <si>
    <t>湖南省林业局小计</t>
  </si>
  <si>
    <t>湖南省科技厅</t>
  </si>
  <si>
    <t>湖南省科技厅小计</t>
  </si>
  <si>
    <t>湖南省森林植物园</t>
  </si>
  <si>
    <t>湖南省教育厅</t>
  </si>
  <si>
    <t>湖南省教育厅小计</t>
  </si>
  <si>
    <t>株洲市</t>
  </si>
  <si>
    <t>株洲市小计</t>
  </si>
  <si>
    <t>湘潭市</t>
  </si>
  <si>
    <t>湘潭市小计</t>
  </si>
  <si>
    <t>湘潭县</t>
  </si>
  <si>
    <t>新邵县</t>
  </si>
  <si>
    <t>岳阳市</t>
  </si>
  <si>
    <t>岳阳市小计</t>
  </si>
  <si>
    <t>汨罗市</t>
  </si>
  <si>
    <t>龙山县</t>
  </si>
  <si>
    <t>长沙市</t>
  </si>
  <si>
    <t>长沙市小计</t>
  </si>
  <si>
    <t>浏阳市</t>
  </si>
  <si>
    <t>湖南省林业种苗中心</t>
  </si>
  <si>
    <t>部门经济
科目编码</t>
  </si>
  <si>
    <t>岳麓区</t>
  </si>
  <si>
    <t>一、市州小计</t>
  </si>
  <si>
    <t>攸县</t>
  </si>
  <si>
    <t>二、省直小计</t>
  </si>
  <si>
    <t>长沙县</t>
  </si>
  <si>
    <t>安沙镇人民政府承担长沙市万亩花卉示范园项目（70万）、湖南景然绿生态农业科技有限公司承担花田厝鲜花艺术小镇项目（30万）</t>
  </si>
  <si>
    <t>雨花区</t>
  </si>
  <si>
    <t>红星实业集团有限公司承担湖南红星花木科技产业博览园项目（40万）</t>
  </si>
  <si>
    <t>湖南爱格设施农业有限公司承担爱格花卉120亩标准化精品花境植物生产圃建设项目（30万）</t>
  </si>
  <si>
    <t>柏加镇人民政府承担柏加花木特色小镇项目（60万）、湖南华中苗木云科技有限公司承担华苗木云花木科技产业园项目（70万）</t>
  </si>
  <si>
    <t>株洲市本级</t>
  </si>
  <si>
    <t>湖南云田园林市政建设集团有限公司花木龙头企业（30万）</t>
  </si>
  <si>
    <t>株洲市丹陵花木有限责任公司承担花木繁育与培育基地项目（30万）</t>
  </si>
  <si>
    <t>茶陵县</t>
  </si>
  <si>
    <t>湖南万樟集团有限公司承担木本特色花海景观项目（龙头企业30万）</t>
  </si>
  <si>
    <t>岳塘区</t>
  </si>
  <si>
    <t>湘潭盘龙生态农业示范园有限公司承担盘龙大观园花海乐园项目（30万）</t>
  </si>
  <si>
    <t>湖南省清芬花卉苗木有限公司承担花木培育与繁育基地项目（30万）</t>
  </si>
  <si>
    <t>湖南家富三禾农林科技有限公司承担家富三禾林业产业开发项目（龙头企业30万）</t>
  </si>
  <si>
    <t>湖南西长生态农业科技有限公司承担西长特色果林种植示范基地建设项目（龙头企业28万）</t>
  </si>
  <si>
    <t>龙山县印家界生态农业开发有限公司承担百合花卉产业化示范与推广项目（30万）</t>
  </si>
  <si>
    <t>湖南省林业局本级</t>
  </si>
  <si>
    <t>湖南特色花卉繁育技术规程制定</t>
  </si>
  <si>
    <t xml:space="preserve">湖南环境生物职业技术学院   </t>
  </si>
  <si>
    <t>湖南新优花卉培育示范基地</t>
  </si>
  <si>
    <t>湖南省新优杜鹃鸟绣球等花灌木种质资源库</t>
  </si>
  <si>
    <t>三、非预算单位小计</t>
  </si>
  <si>
    <t xml:space="preserve">特色花木示范基地建设 </t>
  </si>
  <si>
    <t>单位：万元</t>
    <phoneticPr fontId="15" type="noConversion"/>
  </si>
  <si>
    <t>附件6</t>
    <phoneticPr fontId="15" type="noConversion"/>
  </si>
  <si>
    <t>2021年花木产业资金安排表</t>
    <phoneticPr fontId="15" type="noConversion"/>
  </si>
  <si>
    <t>支付方
式编码</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</si>
</sst>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00_ "/>
  </numFmts>
  <fonts count="18">
    <font>
      <sz val="11"/>
      <color theme="1"/>
      <name val="宋体"/>
      <charset val="134"/>
      <scheme val="minor"/>
    </font>
    <font>
      <b/>
      <sz val="12"/>
      <name val="宋体"/>
      <family val="3"/>
      <charset val="134"/>
    </font>
    <font>
      <sz val="10"/>
      <name val="宋体"/>
      <family val="3"/>
      <charset val="134"/>
    </font>
    <font>
      <b/>
      <sz val="10"/>
      <name val="宋体"/>
      <family val="3"/>
      <charset val="134"/>
    </font>
    <font>
      <sz val="10"/>
      <color theme="1"/>
      <name val="宋体"/>
      <family val="3"/>
      <charset val="134"/>
    </font>
    <font>
      <sz val="11"/>
      <name val="黑体"/>
      <family val="3"/>
      <charset val="134"/>
    </font>
    <font>
      <b/>
      <sz val="10"/>
      <name val="宋体"/>
      <family val="3"/>
      <charset val="134"/>
      <scheme val="major"/>
    </font>
    <font>
      <sz val="10"/>
      <name val="宋体"/>
      <family val="3"/>
      <charset val="134"/>
      <scheme val="major"/>
    </font>
    <font>
      <sz val="11"/>
      <color rgb="FF000000"/>
      <name val="黑体"/>
      <family val="3"/>
      <charset val="134"/>
    </font>
    <font>
      <b/>
      <sz val="11"/>
      <name val="宋体"/>
      <family val="3"/>
      <charset val="134"/>
      <scheme val="major"/>
    </font>
    <font>
      <sz val="11"/>
      <name val="宋体"/>
      <family val="3"/>
      <charset val="134"/>
      <scheme val="major"/>
    </font>
    <font>
      <sz val="10"/>
      <color theme="1"/>
      <name val="宋体"/>
      <family val="3"/>
      <charset val="134"/>
      <scheme val="major"/>
    </font>
    <font>
      <sz val="11"/>
      <name val="宋体"/>
      <family val="3"/>
      <charset val="134"/>
      <scheme val="minor"/>
    </font>
    <font>
      <sz val="11"/>
      <name val="Times New Roman"/>
      <family val="1"/>
    </font>
    <font>
      <b/>
      <sz val="16"/>
      <name val="方正小标宋_GBK"/>
      <family val="4"/>
      <charset val="134"/>
    </font>
    <font>
      <sz val="9"/>
      <name val="宋体"/>
      <family val="3"/>
      <charset val="134"/>
      <scheme val="minor"/>
    </font>
    <font>
      <b/>
      <sz val="11"/>
      <color theme="3"/>
      <name val="宋体"/>
      <family val="3"/>
      <charset val="134"/>
      <scheme val="minor"/>
    </font>
    <font>
      <sz val="9"/>
      <name val="宋体"/>
      <family val="2"/>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3">
    <xf numFmtId="0" fontId="0" fillId="0" borderId="0" xfId="0">
      <alignment vertical="center"/>
    </xf>
    <xf numFmtId="0" fontId="8" fillId="3"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0" xfId="0" applyFont="1" applyFill="1" applyAlignment="1">
      <alignment vertical="center" wrapText="1"/>
    </xf>
    <xf numFmtId="0" fontId="5" fillId="0" borderId="0" xfId="0" applyFont="1" applyFill="1" applyAlignment="1">
      <alignment vertical="center" wrapText="1"/>
    </xf>
    <xf numFmtId="0" fontId="10" fillId="0" borderId="0" xfId="0" applyFont="1" applyFill="1" applyAlignment="1">
      <alignment vertical="center" wrapText="1"/>
    </xf>
    <xf numFmtId="0" fontId="13" fillId="0" borderId="0" xfId="0" applyFont="1" applyFill="1" applyAlignment="1">
      <alignment vertical="center" wrapText="1"/>
    </xf>
    <xf numFmtId="176" fontId="13" fillId="0" borderId="0" xfId="0" applyNumberFormat="1" applyFont="1" applyFill="1" applyAlignment="1">
      <alignment vertical="center" wrapText="1"/>
    </xf>
    <xf numFmtId="176" fontId="13" fillId="0" borderId="0" xfId="0" applyNumberFormat="1" applyFont="1" applyFill="1" applyAlignment="1">
      <alignment horizontal="right" vertical="center" wrapText="1"/>
    </xf>
    <xf numFmtId="0" fontId="13" fillId="0" borderId="0" xfId="0" applyFont="1" applyFill="1" applyAlignment="1">
      <alignment horizontal="center" vertical="center" wrapText="1"/>
    </xf>
    <xf numFmtId="0" fontId="13" fillId="0" borderId="0" xfId="0" applyFont="1" applyFill="1" applyAlignment="1">
      <alignment vertical="center"/>
    </xf>
    <xf numFmtId="177" fontId="1" fillId="0" borderId="0" xfId="0" applyNumberFormat="1" applyFont="1" applyFill="1" applyBorder="1" applyAlignment="1">
      <alignment horizontal="center" vertical="center"/>
    </xf>
    <xf numFmtId="0" fontId="12" fillId="0" borderId="0" xfId="0" applyFont="1" applyFill="1" applyBorder="1" applyAlignment="1">
      <alignment vertical="center" wrapText="1"/>
    </xf>
    <xf numFmtId="176" fontId="12" fillId="0" borderId="0" xfId="0" applyNumberFormat="1" applyFont="1" applyFill="1" applyAlignment="1">
      <alignment vertical="center" wrapText="1"/>
    </xf>
    <xf numFmtId="176" fontId="1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9" fillId="0" borderId="0" xfId="0" applyFont="1" applyFill="1" applyAlignment="1">
      <alignment vertical="center" wrapText="1"/>
    </xf>
    <xf numFmtId="177"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0" xfId="0" applyFont="1" applyFill="1" applyAlignment="1">
      <alignment vertical="center"/>
    </xf>
    <xf numFmtId="0" fontId="14" fillId="0" borderId="0" xfId="0" applyFont="1" applyFill="1" applyAlignment="1">
      <alignment horizontal="center" vertical="center" wrapText="1"/>
    </xf>
    <xf numFmtId="176" fontId="14" fillId="0" borderId="0" xfId="0" applyNumberFormat="1" applyFont="1" applyFill="1" applyAlignment="1">
      <alignment horizontal="center" vertical="center" wrapText="1"/>
    </xf>
    <xf numFmtId="0" fontId="5" fillId="2" borderId="0" xfId="0" applyNumberFormat="1" applyFont="1" applyFill="1" applyBorder="1" applyAlignment="1">
      <alignment horizontal="center" vertical="center" wrapText="1"/>
    </xf>
    <xf numFmtId="176" fontId="14"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176" fontId="14"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B33"/>
  <sheetViews>
    <sheetView showZeros="0" tabSelected="1" topLeftCell="A25" workbookViewId="0">
      <selection activeCell="G34" sqref="G34"/>
    </sheetView>
  </sheetViews>
  <sheetFormatPr defaultColWidth="9" defaultRowHeight="15"/>
  <cols>
    <col min="1" max="1" width="10.875" style="16" customWidth="1"/>
    <col min="2" max="2" width="19.25" style="16" customWidth="1"/>
    <col min="3" max="3" width="12" style="17" customWidth="1"/>
    <col min="4" max="5" width="11.125" style="18" customWidth="1"/>
    <col min="6" max="7" width="10.75" style="18" customWidth="1"/>
    <col min="8" max="8" width="11.125" style="18" customWidth="1"/>
    <col min="9" max="9" width="35.625" style="19" customWidth="1"/>
    <col min="10" max="16372" width="9" style="16"/>
    <col min="16373" max="16384" width="9" style="20"/>
  </cols>
  <sheetData>
    <row r="1" spans="1:9 16373:16382" s="13" customFormat="1" ht="20.100000000000001" customHeight="1">
      <c r="A1" s="21" t="s">
        <v>63</v>
      </c>
      <c r="B1" s="22"/>
      <c r="C1" s="23"/>
      <c r="D1" s="24"/>
      <c r="E1" s="24"/>
      <c r="F1" s="24"/>
      <c r="G1" s="24"/>
      <c r="H1" s="24"/>
      <c r="I1" s="25"/>
    </row>
    <row r="2" spans="1:9 16373:16382" s="13" customFormat="1" ht="44.1" customHeight="1">
      <c r="A2" s="36" t="s">
        <v>64</v>
      </c>
      <c r="B2" s="36"/>
      <c r="C2" s="37"/>
      <c r="D2" s="37"/>
      <c r="E2" s="37"/>
      <c r="F2" s="37"/>
      <c r="G2" s="37"/>
      <c r="H2" s="37"/>
      <c r="I2" s="36"/>
    </row>
    <row r="3" spans="1:9 16373:16382" s="13" customFormat="1" ht="27.75" customHeight="1">
      <c r="A3" s="32"/>
      <c r="B3" s="32"/>
      <c r="C3" s="33"/>
      <c r="D3" s="33"/>
      <c r="E3" s="33"/>
      <c r="F3" s="33"/>
      <c r="G3" s="35"/>
      <c r="H3" s="33"/>
      <c r="I3" s="34" t="s">
        <v>62</v>
      </c>
    </row>
    <row r="4" spans="1:9 16373:16382" s="14" customFormat="1" ht="56.1" customHeight="1">
      <c r="A4" s="1" t="s">
        <v>0</v>
      </c>
      <c r="B4" s="26" t="s">
        <v>1</v>
      </c>
      <c r="C4" s="1" t="s">
        <v>2</v>
      </c>
      <c r="D4" s="1" t="s">
        <v>3</v>
      </c>
      <c r="E4" s="1" t="s">
        <v>4</v>
      </c>
      <c r="F4" s="1" t="s">
        <v>33</v>
      </c>
      <c r="G4" s="42" t="s">
        <v>65</v>
      </c>
      <c r="H4" s="1" t="s">
        <v>5</v>
      </c>
      <c r="I4" s="1" t="s">
        <v>6</v>
      </c>
    </row>
    <row r="5" spans="1:9 16373:16382" s="15" customFormat="1" ht="30" customHeight="1">
      <c r="A5" s="38" t="s">
        <v>7</v>
      </c>
      <c r="B5" s="38"/>
      <c r="C5" s="2">
        <f>SUM(C6,C25,C32)</f>
        <v>718</v>
      </c>
      <c r="D5" s="2"/>
      <c r="E5" s="2"/>
      <c r="F5" s="2"/>
      <c r="G5" s="2"/>
      <c r="H5" s="2"/>
      <c r="I5" s="4"/>
    </row>
    <row r="6" spans="1:9 16373:16382" s="27" customFormat="1" ht="30" customHeight="1">
      <c r="A6" s="38" t="s">
        <v>35</v>
      </c>
      <c r="B6" s="38"/>
      <c r="C6" s="2">
        <f>C7+C12++C16+C19+C21+C23</f>
        <v>538</v>
      </c>
      <c r="D6" s="2"/>
      <c r="E6" s="2"/>
      <c r="F6" s="2"/>
      <c r="G6" s="2"/>
      <c r="H6" s="2"/>
      <c r="I6" s="4"/>
    </row>
    <row r="7" spans="1:9 16373:16382" s="27" customFormat="1" ht="30" customHeight="1">
      <c r="A7" s="38" t="s">
        <v>29</v>
      </c>
      <c r="B7" s="4" t="s">
        <v>30</v>
      </c>
      <c r="C7" s="2">
        <f>C8+C9+C10+C11</f>
        <v>300</v>
      </c>
      <c r="D7" s="28"/>
      <c r="E7" s="28"/>
      <c r="F7" s="28"/>
      <c r="G7" s="28"/>
      <c r="H7" s="28"/>
      <c r="I7" s="4"/>
    </row>
    <row r="8" spans="1:9 16373:16382" s="15" customFormat="1" ht="36">
      <c r="A8" s="38"/>
      <c r="B8" s="5" t="s">
        <v>38</v>
      </c>
      <c r="C8" s="7">
        <v>100</v>
      </c>
      <c r="D8" s="29">
        <v>2130221</v>
      </c>
      <c r="E8" s="29">
        <v>502</v>
      </c>
      <c r="F8" s="29"/>
      <c r="G8" s="29">
        <v>92</v>
      </c>
      <c r="H8" s="29">
        <v>2001</v>
      </c>
      <c r="I8" s="5" t="s">
        <v>39</v>
      </c>
    </row>
    <row r="9" spans="1:9 16373:16382" s="15" customFormat="1" ht="24">
      <c r="A9" s="38"/>
      <c r="B9" s="5" t="s">
        <v>40</v>
      </c>
      <c r="C9" s="7">
        <v>40</v>
      </c>
      <c r="D9" s="29">
        <v>2130221</v>
      </c>
      <c r="E9" s="29">
        <v>502</v>
      </c>
      <c r="F9" s="29"/>
      <c r="G9" s="29">
        <v>92</v>
      </c>
      <c r="H9" s="29">
        <v>2001</v>
      </c>
      <c r="I9" s="5" t="s">
        <v>41</v>
      </c>
    </row>
    <row r="10" spans="1:9 16373:16382" s="15" customFormat="1" ht="24">
      <c r="A10" s="38"/>
      <c r="B10" s="5" t="s">
        <v>34</v>
      </c>
      <c r="C10" s="7">
        <v>30</v>
      </c>
      <c r="D10" s="29">
        <v>2130221</v>
      </c>
      <c r="E10" s="29">
        <v>502</v>
      </c>
      <c r="F10" s="29"/>
      <c r="G10" s="29">
        <v>92</v>
      </c>
      <c r="H10" s="29">
        <v>2001</v>
      </c>
      <c r="I10" s="5" t="s">
        <v>42</v>
      </c>
    </row>
    <row r="11" spans="1:9 16373:16382" s="15" customFormat="1" ht="36">
      <c r="A11" s="38"/>
      <c r="B11" s="6" t="s">
        <v>31</v>
      </c>
      <c r="C11" s="7">
        <v>130</v>
      </c>
      <c r="D11" s="29">
        <v>2130221</v>
      </c>
      <c r="E11" s="29">
        <v>502</v>
      </c>
      <c r="F11" s="29"/>
      <c r="G11" s="29">
        <v>92</v>
      </c>
      <c r="H11" s="29">
        <v>2001</v>
      </c>
      <c r="I11" s="5" t="s">
        <v>43</v>
      </c>
    </row>
    <row r="12" spans="1:9 16373:16382" s="27" customFormat="1" ht="30" customHeight="1">
      <c r="A12" s="38" t="s">
        <v>19</v>
      </c>
      <c r="B12" s="3" t="s">
        <v>20</v>
      </c>
      <c r="C12" s="2">
        <f>C13+C15+C15</f>
        <v>90</v>
      </c>
      <c r="D12" s="28"/>
      <c r="E12" s="28"/>
      <c r="F12" s="28"/>
      <c r="G12" s="28"/>
      <c r="H12" s="28"/>
      <c r="I12" s="4"/>
    </row>
    <row r="13" spans="1:9 16373:16382" s="27" customFormat="1" ht="30" customHeight="1">
      <c r="A13" s="38"/>
      <c r="B13" s="5" t="s">
        <v>44</v>
      </c>
      <c r="C13" s="7">
        <v>30</v>
      </c>
      <c r="D13" s="29">
        <v>2130221</v>
      </c>
      <c r="E13" s="29">
        <v>502</v>
      </c>
      <c r="F13" s="29"/>
      <c r="G13" s="29">
        <v>92</v>
      </c>
      <c r="H13" s="29">
        <v>2001</v>
      </c>
      <c r="I13" s="5" t="s">
        <v>45</v>
      </c>
      <c r="XES13" s="31"/>
      <c r="XET13" s="31"/>
      <c r="XEU13" s="31"/>
      <c r="XEV13" s="31"/>
      <c r="XEW13" s="31"/>
      <c r="XEX13" s="31"/>
      <c r="XEY13" s="31"/>
      <c r="XEZ13" s="31"/>
      <c r="XFA13" s="31"/>
      <c r="XFB13" s="31"/>
    </row>
    <row r="14" spans="1:9 16373:16382" s="15" customFormat="1" ht="30" customHeight="1">
      <c r="A14" s="38"/>
      <c r="B14" s="5" t="s">
        <v>36</v>
      </c>
      <c r="C14" s="7">
        <v>30</v>
      </c>
      <c r="D14" s="29">
        <v>2130221</v>
      </c>
      <c r="E14" s="29">
        <v>502</v>
      </c>
      <c r="F14" s="29"/>
      <c r="G14" s="29">
        <v>92</v>
      </c>
      <c r="H14" s="29">
        <v>2001</v>
      </c>
      <c r="I14" s="5" t="s">
        <v>46</v>
      </c>
    </row>
    <row r="15" spans="1:9 16373:16382" s="15" customFormat="1" ht="30" customHeight="1">
      <c r="A15" s="38"/>
      <c r="B15" s="5" t="s">
        <v>47</v>
      </c>
      <c r="C15" s="7">
        <v>30</v>
      </c>
      <c r="D15" s="29">
        <v>2130221</v>
      </c>
      <c r="E15" s="29">
        <v>502</v>
      </c>
      <c r="F15" s="29"/>
      <c r="G15" s="29">
        <v>92</v>
      </c>
      <c r="H15" s="29">
        <v>2001</v>
      </c>
      <c r="I15" s="5" t="s">
        <v>48</v>
      </c>
    </row>
    <row r="16" spans="1:9 16373:16382" s="27" customFormat="1" ht="30" customHeight="1">
      <c r="A16" s="38" t="s">
        <v>21</v>
      </c>
      <c r="B16" s="4" t="s">
        <v>22</v>
      </c>
      <c r="C16" s="2">
        <f>C17+C18</f>
        <v>60</v>
      </c>
      <c r="D16" s="28"/>
      <c r="E16" s="28"/>
      <c r="F16" s="28"/>
      <c r="G16" s="28"/>
      <c r="H16" s="28"/>
      <c r="I16" s="4"/>
    </row>
    <row r="17" spans="1:9" s="15" customFormat="1" ht="30" customHeight="1">
      <c r="A17" s="38"/>
      <c r="B17" s="6" t="s">
        <v>49</v>
      </c>
      <c r="C17" s="7">
        <v>30</v>
      </c>
      <c r="D17" s="29">
        <v>2130221</v>
      </c>
      <c r="E17" s="29">
        <v>502</v>
      </c>
      <c r="F17" s="29"/>
      <c r="G17" s="29">
        <v>92</v>
      </c>
      <c r="H17" s="29">
        <v>2001</v>
      </c>
      <c r="I17" s="5" t="s">
        <v>50</v>
      </c>
    </row>
    <row r="18" spans="1:9" s="15" customFormat="1" ht="30" customHeight="1">
      <c r="A18" s="38"/>
      <c r="B18" s="6" t="s">
        <v>23</v>
      </c>
      <c r="C18" s="7">
        <v>30</v>
      </c>
      <c r="D18" s="29">
        <v>2130221</v>
      </c>
      <c r="E18" s="29">
        <v>502</v>
      </c>
      <c r="F18" s="29"/>
      <c r="G18" s="29">
        <v>92</v>
      </c>
      <c r="H18" s="29">
        <v>2001</v>
      </c>
      <c r="I18" s="5" t="s">
        <v>51</v>
      </c>
    </row>
    <row r="19" spans="1:9" s="27" customFormat="1" ht="30" customHeight="1">
      <c r="A19" s="38" t="s">
        <v>8</v>
      </c>
      <c r="B19" s="3" t="s">
        <v>9</v>
      </c>
      <c r="C19" s="2">
        <v>30</v>
      </c>
      <c r="D19" s="28"/>
      <c r="E19" s="28"/>
      <c r="F19" s="28"/>
      <c r="G19" s="28"/>
      <c r="H19" s="28"/>
      <c r="I19" s="4"/>
    </row>
    <row r="20" spans="1:9" s="15" customFormat="1" ht="30" customHeight="1">
      <c r="A20" s="38"/>
      <c r="B20" s="5" t="s">
        <v>24</v>
      </c>
      <c r="C20" s="7">
        <v>30</v>
      </c>
      <c r="D20" s="29">
        <v>2130221</v>
      </c>
      <c r="E20" s="29">
        <v>502</v>
      </c>
      <c r="F20" s="29"/>
      <c r="G20" s="29">
        <v>92</v>
      </c>
      <c r="H20" s="29">
        <v>2001</v>
      </c>
      <c r="I20" s="5" t="s">
        <v>52</v>
      </c>
    </row>
    <row r="21" spans="1:9" s="27" customFormat="1" ht="30" customHeight="1">
      <c r="A21" s="38" t="s">
        <v>25</v>
      </c>
      <c r="B21" s="3" t="s">
        <v>26</v>
      </c>
      <c r="C21" s="2">
        <v>28</v>
      </c>
      <c r="D21" s="28"/>
      <c r="E21" s="28"/>
      <c r="F21" s="28"/>
      <c r="G21" s="28"/>
      <c r="H21" s="28"/>
      <c r="I21" s="4"/>
    </row>
    <row r="22" spans="1:9" s="15" customFormat="1" ht="30" customHeight="1">
      <c r="A22" s="38"/>
      <c r="B22" s="6" t="s">
        <v>27</v>
      </c>
      <c r="C22" s="7">
        <v>28</v>
      </c>
      <c r="D22" s="29">
        <v>2130221</v>
      </c>
      <c r="E22" s="29">
        <v>502</v>
      </c>
      <c r="F22" s="29"/>
      <c r="G22" s="29">
        <v>92</v>
      </c>
      <c r="H22" s="29">
        <v>2001</v>
      </c>
      <c r="I22" s="5" t="s">
        <v>53</v>
      </c>
    </row>
    <row r="23" spans="1:9" s="27" customFormat="1" ht="30" customHeight="1">
      <c r="A23" s="38" t="s">
        <v>10</v>
      </c>
      <c r="B23" s="3" t="s">
        <v>11</v>
      </c>
      <c r="C23" s="2">
        <v>30</v>
      </c>
      <c r="D23" s="28"/>
      <c r="E23" s="28"/>
      <c r="F23" s="28"/>
      <c r="G23" s="28"/>
      <c r="H23" s="28"/>
      <c r="I23" s="4"/>
    </row>
    <row r="24" spans="1:9" s="15" customFormat="1" ht="30" customHeight="1">
      <c r="A24" s="38"/>
      <c r="B24" s="5" t="s">
        <v>28</v>
      </c>
      <c r="C24" s="7">
        <v>30</v>
      </c>
      <c r="D24" s="29">
        <v>2130221</v>
      </c>
      <c r="E24" s="29">
        <v>502</v>
      </c>
      <c r="F24" s="29"/>
      <c r="G24" s="29">
        <v>92</v>
      </c>
      <c r="H24" s="29">
        <v>2001</v>
      </c>
      <c r="I24" s="5" t="s">
        <v>54</v>
      </c>
    </row>
    <row r="25" spans="1:9" s="15" customFormat="1" ht="30" customHeight="1">
      <c r="A25" s="38" t="s">
        <v>37</v>
      </c>
      <c r="B25" s="38"/>
      <c r="C25" s="2">
        <f>SUM(C26,C28,C30)</f>
        <v>150</v>
      </c>
      <c r="D25" s="29"/>
      <c r="E25" s="29"/>
      <c r="F25" s="29"/>
      <c r="G25" s="29"/>
      <c r="H25" s="29"/>
      <c r="I25" s="5"/>
    </row>
    <row r="26" spans="1:9" s="15" customFormat="1" ht="30" customHeight="1">
      <c r="A26" s="40" t="s">
        <v>12</v>
      </c>
      <c r="B26" s="3" t="s">
        <v>13</v>
      </c>
      <c r="C26" s="2">
        <v>20</v>
      </c>
      <c r="D26" s="29"/>
      <c r="E26" s="29"/>
      <c r="F26" s="29"/>
      <c r="G26" s="29"/>
      <c r="H26" s="29"/>
      <c r="I26" s="5"/>
    </row>
    <row r="27" spans="1:9" s="15" customFormat="1" ht="30" customHeight="1">
      <c r="A27" s="41"/>
      <c r="B27" s="6" t="s">
        <v>55</v>
      </c>
      <c r="C27" s="7">
        <v>20</v>
      </c>
      <c r="D27" s="29">
        <v>2130221</v>
      </c>
      <c r="E27" s="29">
        <v>50299</v>
      </c>
      <c r="F27" s="29">
        <v>30299</v>
      </c>
      <c r="G27" s="29">
        <v>1</v>
      </c>
      <c r="H27" s="29">
        <v>2001</v>
      </c>
      <c r="I27" s="5" t="s">
        <v>56</v>
      </c>
    </row>
    <row r="28" spans="1:9" ht="30" customHeight="1">
      <c r="A28" s="39" t="s">
        <v>17</v>
      </c>
      <c r="B28" s="8" t="s">
        <v>18</v>
      </c>
      <c r="C28" s="10">
        <v>30</v>
      </c>
      <c r="D28" s="12"/>
      <c r="E28" s="12"/>
      <c r="F28" s="12"/>
      <c r="G28" s="12"/>
      <c r="H28" s="12"/>
      <c r="I28" s="11"/>
    </row>
    <row r="29" spans="1:9" ht="30" customHeight="1">
      <c r="A29" s="39"/>
      <c r="B29" s="11" t="s">
        <v>57</v>
      </c>
      <c r="C29" s="9">
        <v>30</v>
      </c>
      <c r="D29" s="30">
        <v>2130221</v>
      </c>
      <c r="E29" s="29">
        <v>50502</v>
      </c>
      <c r="F29" s="30">
        <v>30299</v>
      </c>
      <c r="G29" s="30">
        <v>1</v>
      </c>
      <c r="H29" s="30">
        <v>2001</v>
      </c>
      <c r="I29" s="11" t="s">
        <v>58</v>
      </c>
    </row>
    <row r="30" spans="1:9" ht="30" customHeight="1">
      <c r="A30" s="39" t="s">
        <v>14</v>
      </c>
      <c r="B30" s="8" t="s">
        <v>15</v>
      </c>
      <c r="C30" s="10">
        <v>100</v>
      </c>
      <c r="D30" s="30"/>
      <c r="E30" s="30"/>
      <c r="F30" s="30"/>
      <c r="G30" s="30"/>
      <c r="H30" s="30"/>
      <c r="I30" s="11"/>
    </row>
    <row r="31" spans="1:9" ht="30" customHeight="1">
      <c r="A31" s="39"/>
      <c r="B31" s="11" t="s">
        <v>16</v>
      </c>
      <c r="C31" s="9">
        <v>100</v>
      </c>
      <c r="D31" s="30">
        <v>2130221</v>
      </c>
      <c r="E31" s="29">
        <v>50502</v>
      </c>
      <c r="F31" s="30">
        <v>30299</v>
      </c>
      <c r="G31" s="30">
        <v>1</v>
      </c>
      <c r="H31" s="30">
        <v>2001</v>
      </c>
      <c r="I31" s="11" t="s">
        <v>59</v>
      </c>
    </row>
    <row r="32" spans="1:9" ht="30" customHeight="1">
      <c r="A32" s="39" t="s">
        <v>60</v>
      </c>
      <c r="B32" s="39"/>
      <c r="C32" s="10">
        <v>30</v>
      </c>
      <c r="D32" s="30"/>
      <c r="E32" s="30"/>
      <c r="F32" s="30"/>
      <c r="G32" s="30"/>
      <c r="H32" s="30"/>
      <c r="I32" s="11"/>
    </row>
    <row r="33" spans="1:9" ht="30" customHeight="1">
      <c r="A33" s="8" t="s">
        <v>32</v>
      </c>
      <c r="B33" s="11" t="s">
        <v>32</v>
      </c>
      <c r="C33" s="9">
        <v>30</v>
      </c>
      <c r="D33" s="30">
        <v>2130221</v>
      </c>
      <c r="E33" s="30"/>
      <c r="F33" s="30">
        <v>30299</v>
      </c>
      <c r="G33" s="30">
        <v>91</v>
      </c>
      <c r="H33" s="30">
        <v>2001</v>
      </c>
      <c r="I33" s="11" t="s">
        <v>61</v>
      </c>
    </row>
  </sheetData>
  <autoFilter ref="A4:XFB33"/>
  <mergeCells count="14">
    <mergeCell ref="A2:I2"/>
    <mergeCell ref="A5:B5"/>
    <mergeCell ref="A6:B6"/>
    <mergeCell ref="A25:B25"/>
    <mergeCell ref="A32:B32"/>
    <mergeCell ref="A7:A11"/>
    <mergeCell ref="A12:A15"/>
    <mergeCell ref="A16:A18"/>
    <mergeCell ref="A19:A20"/>
    <mergeCell ref="A21:A22"/>
    <mergeCell ref="A23:A24"/>
    <mergeCell ref="A26:A27"/>
    <mergeCell ref="A28:A29"/>
    <mergeCell ref="A30:A31"/>
  </mergeCells>
  <phoneticPr fontId="15" type="noConversion"/>
  <pageMargins left="0.75" right="0.75" top="1" bottom="1" header="0.51180555555555596" footer="0.51180555555555596"/>
  <pageSetup paperSize="9" scale="72"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46066</dc:creator>
  <cp:lastModifiedBy>张曦 null</cp:lastModifiedBy>
  <dcterms:created xsi:type="dcterms:W3CDTF">2021-03-29T07:14:00Z</dcterms:created>
  <dcterms:modified xsi:type="dcterms:W3CDTF">2021-04-02T11:36:34Z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E09EC1EFA1234E1E8E138F53179A08A0</vt:lpwstr>
  </property>
</Properties>
</file>