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7" sheetId="14" r:id="rId1"/>
  </sheets>
  <definedNames>
    <definedName name="_xlnm._FilterDatabase" localSheetId="0" hidden="1">附件17!$A$4:$I$32</definedName>
  </definedNames>
  <calcPr calcId="145621"/>
</workbook>
</file>

<file path=xl/calcChain.xml><?xml version="1.0" encoding="utf-8"?>
<calcChain xmlns="http://schemas.openxmlformats.org/spreadsheetml/2006/main">
  <c r="C28" i="14" l="1"/>
  <c r="C27" i="14" s="1"/>
  <c r="C25" i="14"/>
  <c r="C21" i="14"/>
  <c r="C19" i="14"/>
  <c r="C17" i="14"/>
  <c r="C15" i="14"/>
  <c r="C13" i="14"/>
  <c r="C11" i="14"/>
  <c r="C9" i="14"/>
  <c r="C7" i="14"/>
  <c r="C6" i="14" l="1"/>
  <c r="C5" i="14"/>
</calcChain>
</file>

<file path=xl/sharedStrings.xml><?xml version="1.0" encoding="utf-8"?>
<sst xmlns="http://schemas.openxmlformats.org/spreadsheetml/2006/main" count="65" uniqueCount="65">
  <si>
    <t>沅江市</t>
  </si>
  <si>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</si>
  <si>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</si>
  <si>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</si>
  <si>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</si>
  <si>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</si>
  <si>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</si>
  <si>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</si>
  <si>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</si>
  <si>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一、市县合计</t>
  </si>
  <si>
    <t>衡阳市</t>
  </si>
  <si>
    <t>衡阳市小计</t>
  </si>
  <si>
    <t>邵阳市</t>
  </si>
  <si>
    <t>邵阳市小计</t>
  </si>
  <si>
    <t>永州市</t>
  </si>
  <si>
    <t>永州市小计</t>
  </si>
  <si>
    <t>怀化市</t>
  </si>
  <si>
    <t>怀化市小计</t>
  </si>
  <si>
    <t>湖南省科技厅</t>
  </si>
  <si>
    <t>湖南省科技厅小计</t>
  </si>
  <si>
    <t>湖南省林业科学院</t>
  </si>
  <si>
    <t>湖南省森林植物园</t>
  </si>
  <si>
    <t>湖南省教育厅</t>
  </si>
  <si>
    <t>湖南省教育厅小计</t>
  </si>
  <si>
    <t>中南林业科技大学</t>
  </si>
  <si>
    <t>部门经济科目编码</t>
  </si>
  <si>
    <t>湘潭市</t>
  </si>
  <si>
    <t>湘潭市小计</t>
  </si>
  <si>
    <t>张家界市</t>
  </si>
  <si>
    <t>张家界市小计</t>
  </si>
  <si>
    <t>慈利县</t>
  </si>
  <si>
    <t>益阳市</t>
  </si>
  <si>
    <t>益阳市小计</t>
  </si>
  <si>
    <t>二、省直单位小计</t>
  </si>
  <si>
    <t>衡山县</t>
  </si>
  <si>
    <t>岳阳市</t>
  </si>
  <si>
    <t>岳阳市小计</t>
  </si>
  <si>
    <t>平江县</t>
  </si>
  <si>
    <t>郴州市</t>
  </si>
  <si>
    <t>郴州市小计</t>
  </si>
  <si>
    <t>韶山市</t>
  </si>
  <si>
    <t>城步县</t>
  </si>
  <si>
    <t>苏仙区</t>
  </si>
  <si>
    <t>新田县</t>
  </si>
  <si>
    <t>洪江市</t>
  </si>
  <si>
    <t>清溪镇狮山村古樟主题公园建设</t>
  </si>
  <si>
    <t>福田铺乡白云村古树群</t>
  </si>
  <si>
    <t>儒林镇金水村千年紫薇</t>
  </si>
  <si>
    <t>安定镇河坪村古闽楠群</t>
  </si>
  <si>
    <t>溪口镇樟树村红军树千年古樟</t>
  </si>
  <si>
    <t>九臂樟和樟抱腊古樟</t>
  </si>
  <si>
    <t>金陵镇千马坪村古银杏</t>
  </si>
  <si>
    <t>飞天山镇飞天山村古楠木群</t>
  </si>
  <si>
    <t>永兴县</t>
  </si>
  <si>
    <t>便江街道便江村千年寿佛樟</t>
  </si>
  <si>
    <t>汝城县</t>
  </si>
  <si>
    <t>汝城县延寿瑶族乡下杨村千年古银杏</t>
  </si>
  <si>
    <t>安江水电站古重阳木群保护</t>
  </si>
  <si>
    <t>湖南重要濒危衰弱古树名木巡回会诊</t>
  </si>
  <si>
    <t>《湖南省古树名木保护办法》立法出台研究（40万元），《绿美古树乡村建设指南》编制（26万元）</t>
  </si>
  <si>
    <t>古树名木抢救复壮技术研究</t>
  </si>
  <si>
    <t>单位：万元</t>
    <phoneticPr fontId="12" type="noConversion"/>
  </si>
  <si>
    <t>附件17</t>
    <phoneticPr fontId="12" type="noConversion"/>
  </si>
  <si>
    <t>支付方
式编码</t>
    <phoneticPr fontId="14" type="noConversion"/>
  </si>
  <si>
    <r>
      <t>2021</t>
    </r>
    <r>
      <rPr>
        <b/>
        <sz val="18"/>
        <rFont val="方正小标宋_GBK"/>
        <family val="4"/>
        <charset val="134"/>
      </rPr>
      <t>年古树名木保护资金安排表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</si>
</sst>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5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A2" sqref="A2:I2"/>
    </sheetView>
  </sheetViews>
  <sheetFormatPr defaultColWidth="10" defaultRowHeight="12.75" x14ac:dyDescent="0.15"/>
  <cols>
    <col min="1" max="1" width="11" style="19" customWidth="1"/>
    <col min="2" max="2" width="13.125" style="20" customWidth="1"/>
    <col min="3" max="3" width="15.5" style="1" customWidth="1"/>
    <col min="4" max="8" width="11.625" style="20" customWidth="1"/>
    <col min="9" max="9" width="26" style="21" customWidth="1"/>
    <col min="10" max="16384" width="10" style="20"/>
  </cols>
  <sheetData>
    <row r="1" spans="1:9" ht="20.100000000000001" customHeight="1" x14ac:dyDescent="0.15">
      <c r="A1" s="5" t="s">
        <v>62</v>
      </c>
      <c r="B1" s="22"/>
    </row>
    <row r="2" spans="1:9" ht="35.1" customHeight="1" x14ac:dyDescent="0.15">
      <c r="A2" s="46" t="s">
        <v>64</v>
      </c>
      <c r="B2" s="46"/>
      <c r="C2" s="46"/>
      <c r="D2" s="46"/>
      <c r="E2" s="46"/>
      <c r="F2" s="46"/>
      <c r="G2" s="46"/>
      <c r="H2" s="46"/>
      <c r="I2" s="46"/>
    </row>
    <row r="3" spans="1:9" ht="24.75" customHeight="1" x14ac:dyDescent="0.15">
      <c r="A3" s="37"/>
      <c r="B3" s="37"/>
      <c r="C3" s="37"/>
      <c r="D3" s="37"/>
      <c r="E3" s="37"/>
      <c r="F3" s="37"/>
      <c r="G3" s="40"/>
      <c r="H3" s="37"/>
      <c r="I3" s="38" t="s">
        <v>61</v>
      </c>
    </row>
    <row r="4" spans="1:9" s="6" customFormat="1" ht="45" customHeight="1" x14ac:dyDescent="0.15">
      <c r="A4" s="9" t="s">
        <v>1</v>
      </c>
      <c r="B4" s="9" t="s">
        <v>2</v>
      </c>
      <c r="C4" s="23" t="s">
        <v>3</v>
      </c>
      <c r="D4" s="10" t="s">
        <v>4</v>
      </c>
      <c r="E4" s="10" t="s">
        <v>5</v>
      </c>
      <c r="F4" s="10" t="s">
        <v>25</v>
      </c>
      <c r="G4" s="42" t="s">
        <v>63</v>
      </c>
      <c r="H4" s="10" t="s">
        <v>6</v>
      </c>
      <c r="I4" s="10" t="s">
        <v>7</v>
      </c>
    </row>
    <row r="5" spans="1:9" s="7" customFormat="1" ht="30" customHeight="1" x14ac:dyDescent="0.15">
      <c r="A5" s="47" t="s">
        <v>8</v>
      </c>
      <c r="B5" s="47"/>
      <c r="C5" s="24">
        <f>SUM(C6,C27)</f>
        <v>326</v>
      </c>
      <c r="D5" s="12"/>
      <c r="E5" s="12"/>
      <c r="F5" s="12"/>
      <c r="G5" s="39"/>
      <c r="H5" s="12"/>
      <c r="I5" s="25"/>
    </row>
    <row r="6" spans="1:9" s="7" customFormat="1" ht="24.95" customHeight="1" x14ac:dyDescent="0.15">
      <c r="A6" s="48" t="s">
        <v>9</v>
      </c>
      <c r="B6" s="48"/>
      <c r="C6" s="24">
        <f>SUM(C7,C9,C11,C13,C15,C17,C19,C21,C25)</f>
        <v>220</v>
      </c>
      <c r="D6" s="11"/>
      <c r="E6" s="11"/>
      <c r="F6" s="11"/>
      <c r="G6" s="41"/>
      <c r="H6" s="11"/>
      <c r="I6" s="25"/>
    </row>
    <row r="7" spans="1:9" s="7" customFormat="1" ht="24.95" customHeight="1" x14ac:dyDescent="0.15">
      <c r="A7" s="51" t="s">
        <v>26</v>
      </c>
      <c r="B7" s="13" t="s">
        <v>27</v>
      </c>
      <c r="C7" s="24">
        <f t="shared" ref="C7:C11" si="0">SUM(C8:C8)</f>
        <v>20</v>
      </c>
      <c r="D7" s="11"/>
      <c r="E7" s="11"/>
      <c r="F7" s="11"/>
      <c r="G7" s="41"/>
      <c r="H7" s="11"/>
      <c r="I7" s="25"/>
    </row>
    <row r="8" spans="1:9" s="8" customFormat="1" ht="24.95" customHeight="1" x14ac:dyDescent="0.15">
      <c r="A8" s="52"/>
      <c r="B8" s="14" t="s">
        <v>40</v>
      </c>
      <c r="C8" s="26">
        <v>20</v>
      </c>
      <c r="D8" s="18">
        <v>2130299</v>
      </c>
      <c r="E8" s="18">
        <v>502</v>
      </c>
      <c r="F8" s="18"/>
      <c r="G8" s="18">
        <v>92</v>
      </c>
      <c r="H8" s="15">
        <v>2001</v>
      </c>
      <c r="I8" s="32" t="s">
        <v>45</v>
      </c>
    </row>
    <row r="9" spans="1:9" s="7" customFormat="1" ht="24.95" customHeight="1" x14ac:dyDescent="0.15">
      <c r="A9" s="48" t="s">
        <v>10</v>
      </c>
      <c r="B9" s="13" t="s">
        <v>11</v>
      </c>
      <c r="C9" s="24">
        <f t="shared" si="0"/>
        <v>20</v>
      </c>
      <c r="D9" s="11"/>
      <c r="E9" s="11"/>
      <c r="F9" s="11"/>
      <c r="G9" s="41"/>
      <c r="H9" s="11"/>
      <c r="I9" s="25"/>
    </row>
    <row r="10" spans="1:9" s="8" customFormat="1" ht="24.95" customHeight="1" x14ac:dyDescent="0.15">
      <c r="A10" s="48"/>
      <c r="B10" s="14" t="s">
        <v>34</v>
      </c>
      <c r="C10" s="26">
        <v>20</v>
      </c>
      <c r="D10" s="18">
        <v>2130299</v>
      </c>
      <c r="E10" s="18">
        <v>502</v>
      </c>
      <c r="F10" s="18"/>
      <c r="G10" s="18">
        <v>92</v>
      </c>
      <c r="H10" s="15">
        <v>2001</v>
      </c>
      <c r="I10" s="32" t="s">
        <v>46</v>
      </c>
    </row>
    <row r="11" spans="1:9" s="7" customFormat="1" ht="24.95" customHeight="1" x14ac:dyDescent="0.15">
      <c r="A11" s="48" t="s">
        <v>12</v>
      </c>
      <c r="B11" s="13" t="s">
        <v>13</v>
      </c>
      <c r="C11" s="24">
        <f t="shared" si="0"/>
        <v>20</v>
      </c>
      <c r="D11" s="11"/>
      <c r="E11" s="11"/>
      <c r="F11" s="11"/>
      <c r="G11" s="41"/>
      <c r="H11" s="11"/>
      <c r="I11" s="25"/>
    </row>
    <row r="12" spans="1:9" s="8" customFormat="1" ht="24.95" customHeight="1" x14ac:dyDescent="0.15">
      <c r="A12" s="48"/>
      <c r="B12" s="14" t="s">
        <v>41</v>
      </c>
      <c r="C12" s="26">
        <v>20</v>
      </c>
      <c r="D12" s="18">
        <v>2130299</v>
      </c>
      <c r="E12" s="18">
        <v>502</v>
      </c>
      <c r="F12" s="18"/>
      <c r="G12" s="18">
        <v>92</v>
      </c>
      <c r="H12" s="15">
        <v>2001</v>
      </c>
      <c r="I12" s="32" t="s">
        <v>47</v>
      </c>
    </row>
    <row r="13" spans="1:9" s="7" customFormat="1" ht="24.95" customHeight="1" x14ac:dyDescent="0.15">
      <c r="A13" s="48" t="s">
        <v>35</v>
      </c>
      <c r="B13" s="13" t="s">
        <v>36</v>
      </c>
      <c r="C13" s="24">
        <f t="shared" ref="C13:C17" si="1">SUM(C14:C14)</f>
        <v>20</v>
      </c>
      <c r="D13" s="11"/>
      <c r="E13" s="11"/>
      <c r="F13" s="11"/>
      <c r="G13" s="41"/>
      <c r="H13" s="11"/>
      <c r="I13" s="25"/>
    </row>
    <row r="14" spans="1:9" s="8" customFormat="1" ht="24.95" customHeight="1" x14ac:dyDescent="0.15">
      <c r="A14" s="48"/>
      <c r="B14" s="14" t="s">
        <v>37</v>
      </c>
      <c r="C14" s="26">
        <v>20</v>
      </c>
      <c r="D14" s="18">
        <v>2130299</v>
      </c>
      <c r="E14" s="18">
        <v>502</v>
      </c>
      <c r="F14" s="18"/>
      <c r="G14" s="18">
        <v>92</v>
      </c>
      <c r="H14" s="15">
        <v>2001</v>
      </c>
      <c r="I14" s="29" t="s">
        <v>48</v>
      </c>
    </row>
    <row r="15" spans="1:9" s="7" customFormat="1" ht="24.95" customHeight="1" x14ac:dyDescent="0.15">
      <c r="A15" s="48" t="s">
        <v>28</v>
      </c>
      <c r="B15" s="13" t="s">
        <v>29</v>
      </c>
      <c r="C15" s="24">
        <f t="shared" si="1"/>
        <v>20</v>
      </c>
      <c r="D15" s="11"/>
      <c r="E15" s="11"/>
      <c r="F15" s="11"/>
      <c r="G15" s="41"/>
      <c r="H15" s="11"/>
      <c r="I15" s="25"/>
    </row>
    <row r="16" spans="1:9" s="8" customFormat="1" ht="24.95" customHeight="1" x14ac:dyDescent="0.15">
      <c r="A16" s="48"/>
      <c r="B16" s="14" t="s">
        <v>30</v>
      </c>
      <c r="C16" s="33">
        <v>20</v>
      </c>
      <c r="D16" s="18">
        <v>2130299</v>
      </c>
      <c r="E16" s="18">
        <v>502</v>
      </c>
      <c r="F16" s="18"/>
      <c r="G16" s="18">
        <v>92</v>
      </c>
      <c r="H16" s="15">
        <v>2001</v>
      </c>
      <c r="I16" s="29" t="s">
        <v>49</v>
      </c>
    </row>
    <row r="17" spans="1:9" s="7" customFormat="1" ht="24.95" customHeight="1" x14ac:dyDescent="0.15">
      <c r="A17" s="48" t="s">
        <v>31</v>
      </c>
      <c r="B17" s="13" t="s">
        <v>32</v>
      </c>
      <c r="C17" s="24">
        <f t="shared" si="1"/>
        <v>20</v>
      </c>
      <c r="D17" s="11"/>
      <c r="E17" s="11"/>
      <c r="F17" s="11"/>
      <c r="G17" s="41"/>
      <c r="H17" s="11"/>
      <c r="I17" s="25"/>
    </row>
    <row r="18" spans="1:9" s="8" customFormat="1" ht="24.95" customHeight="1" x14ac:dyDescent="0.15">
      <c r="A18" s="48"/>
      <c r="B18" s="14" t="s">
        <v>0</v>
      </c>
      <c r="C18" s="33">
        <v>20</v>
      </c>
      <c r="D18" s="18">
        <v>2130299</v>
      </c>
      <c r="E18" s="18">
        <v>502</v>
      </c>
      <c r="F18" s="18"/>
      <c r="G18" s="18">
        <v>92</v>
      </c>
      <c r="H18" s="15">
        <v>2001</v>
      </c>
      <c r="I18" s="29" t="s">
        <v>50</v>
      </c>
    </row>
    <row r="19" spans="1:9" s="7" customFormat="1" ht="24.95" customHeight="1" x14ac:dyDescent="0.15">
      <c r="A19" s="48" t="s">
        <v>14</v>
      </c>
      <c r="B19" s="13" t="s">
        <v>15</v>
      </c>
      <c r="C19" s="24">
        <f>SUM(C20:C20)</f>
        <v>20</v>
      </c>
      <c r="D19" s="11"/>
      <c r="E19" s="11"/>
      <c r="F19" s="11"/>
      <c r="G19" s="41"/>
      <c r="H19" s="11"/>
      <c r="I19" s="25"/>
    </row>
    <row r="20" spans="1:9" s="8" customFormat="1" ht="24.95" customHeight="1" x14ac:dyDescent="0.15">
      <c r="A20" s="48"/>
      <c r="B20" s="14" t="s">
        <v>43</v>
      </c>
      <c r="C20" s="26">
        <v>20</v>
      </c>
      <c r="D20" s="18">
        <v>2130299</v>
      </c>
      <c r="E20" s="18">
        <v>502</v>
      </c>
      <c r="F20" s="18"/>
      <c r="G20" s="18">
        <v>92</v>
      </c>
      <c r="H20" s="15">
        <v>2001</v>
      </c>
      <c r="I20" s="29" t="s">
        <v>51</v>
      </c>
    </row>
    <row r="21" spans="1:9" s="7" customFormat="1" ht="24.95" customHeight="1" x14ac:dyDescent="0.15">
      <c r="A21" s="48" t="s">
        <v>38</v>
      </c>
      <c r="B21" s="13" t="s">
        <v>39</v>
      </c>
      <c r="C21" s="24">
        <f>SUM(C22:C24)</f>
        <v>60</v>
      </c>
      <c r="D21" s="11"/>
      <c r="E21" s="11"/>
      <c r="F21" s="11"/>
      <c r="G21" s="41"/>
      <c r="H21" s="11"/>
      <c r="I21" s="25"/>
    </row>
    <row r="22" spans="1:9" s="7" customFormat="1" ht="24.95" customHeight="1" x14ac:dyDescent="0.15">
      <c r="A22" s="48"/>
      <c r="B22" s="14" t="s">
        <v>42</v>
      </c>
      <c r="C22" s="26">
        <v>20</v>
      </c>
      <c r="D22" s="18">
        <v>2130299</v>
      </c>
      <c r="E22" s="18">
        <v>502</v>
      </c>
      <c r="F22" s="18"/>
      <c r="G22" s="18">
        <v>92</v>
      </c>
      <c r="H22" s="15">
        <v>2001</v>
      </c>
      <c r="I22" s="29" t="s">
        <v>52</v>
      </c>
    </row>
    <row r="23" spans="1:9" s="7" customFormat="1" ht="24.95" customHeight="1" x14ac:dyDescent="0.15">
      <c r="A23" s="48"/>
      <c r="B23" s="14" t="s">
        <v>53</v>
      </c>
      <c r="C23" s="26">
        <v>20</v>
      </c>
      <c r="D23" s="18">
        <v>2130299</v>
      </c>
      <c r="E23" s="18">
        <v>502</v>
      </c>
      <c r="F23" s="18"/>
      <c r="G23" s="18">
        <v>92</v>
      </c>
      <c r="H23" s="15">
        <v>2001</v>
      </c>
      <c r="I23" s="29" t="s">
        <v>54</v>
      </c>
    </row>
    <row r="24" spans="1:9" s="8" customFormat="1" ht="24.95" customHeight="1" x14ac:dyDescent="0.15">
      <c r="A24" s="48"/>
      <c r="B24" s="14" t="s">
        <v>55</v>
      </c>
      <c r="C24" s="26">
        <v>20</v>
      </c>
      <c r="D24" s="18">
        <v>2130299</v>
      </c>
      <c r="E24" s="18">
        <v>502</v>
      </c>
      <c r="F24" s="18"/>
      <c r="G24" s="18">
        <v>92</v>
      </c>
      <c r="H24" s="15">
        <v>2001</v>
      </c>
      <c r="I24" s="29" t="s">
        <v>56</v>
      </c>
    </row>
    <row r="25" spans="1:9" s="7" customFormat="1" ht="24.95" customHeight="1" x14ac:dyDescent="0.15">
      <c r="A25" s="48" t="s">
        <v>16</v>
      </c>
      <c r="B25" s="13" t="s">
        <v>17</v>
      </c>
      <c r="C25" s="24">
        <f>SUM(C26:C26)</f>
        <v>20</v>
      </c>
      <c r="D25" s="11"/>
      <c r="E25" s="11"/>
      <c r="F25" s="11"/>
      <c r="G25" s="41"/>
      <c r="H25" s="11"/>
      <c r="I25" s="25"/>
    </row>
    <row r="26" spans="1:9" s="7" customFormat="1" ht="24.95" customHeight="1" x14ac:dyDescent="0.15">
      <c r="A26" s="48"/>
      <c r="B26" s="14" t="s">
        <v>44</v>
      </c>
      <c r="C26" s="26">
        <v>20</v>
      </c>
      <c r="D26" s="18">
        <v>2130299</v>
      </c>
      <c r="E26" s="18">
        <v>502</v>
      </c>
      <c r="F26" s="18"/>
      <c r="G26" s="18">
        <v>92</v>
      </c>
      <c r="H26" s="15">
        <v>2001</v>
      </c>
      <c r="I26" s="29" t="s">
        <v>57</v>
      </c>
    </row>
    <row r="27" spans="1:9" s="8" customFormat="1" ht="24.95" customHeight="1" x14ac:dyDescent="0.15">
      <c r="A27" s="49" t="s">
        <v>33</v>
      </c>
      <c r="B27" s="50"/>
      <c r="C27" s="35">
        <f>SUM(C28,C31)</f>
        <v>106</v>
      </c>
      <c r="D27" s="30"/>
      <c r="E27" s="30"/>
      <c r="F27" s="30"/>
      <c r="G27" s="30"/>
      <c r="H27" s="30"/>
      <c r="I27" s="29"/>
    </row>
    <row r="28" spans="1:9" ht="26.1" customHeight="1" x14ac:dyDescent="0.15">
      <c r="A28" s="43" t="s">
        <v>18</v>
      </c>
      <c r="B28" s="17" t="s">
        <v>19</v>
      </c>
      <c r="C28" s="4">
        <f>SUM(C29:C30)</f>
        <v>96</v>
      </c>
      <c r="D28" s="28"/>
      <c r="E28" s="28"/>
      <c r="F28" s="28"/>
      <c r="G28" s="28"/>
      <c r="H28" s="28"/>
      <c r="I28" s="31"/>
    </row>
    <row r="29" spans="1:9" ht="24.95" customHeight="1" x14ac:dyDescent="0.15">
      <c r="A29" s="44"/>
      <c r="B29" s="34" t="s">
        <v>20</v>
      </c>
      <c r="C29" s="3">
        <v>30</v>
      </c>
      <c r="D29" s="27">
        <v>2130299</v>
      </c>
      <c r="E29" s="27">
        <v>50502</v>
      </c>
      <c r="F29" s="27">
        <v>30299</v>
      </c>
      <c r="G29" s="27">
        <v>1</v>
      </c>
      <c r="H29" s="16">
        <v>2001</v>
      </c>
      <c r="I29" s="31" t="s">
        <v>58</v>
      </c>
    </row>
    <row r="30" spans="1:9" ht="36" x14ac:dyDescent="0.15">
      <c r="A30" s="45"/>
      <c r="B30" s="34" t="s">
        <v>21</v>
      </c>
      <c r="C30" s="3">
        <v>66</v>
      </c>
      <c r="D30" s="27">
        <v>2130299</v>
      </c>
      <c r="E30" s="27">
        <v>50502</v>
      </c>
      <c r="F30" s="27">
        <v>30299</v>
      </c>
      <c r="G30" s="27">
        <v>1</v>
      </c>
      <c r="H30" s="16">
        <v>2001</v>
      </c>
      <c r="I30" s="31" t="s">
        <v>59</v>
      </c>
    </row>
    <row r="31" spans="1:9" s="36" customFormat="1" ht="24" x14ac:dyDescent="0.15">
      <c r="A31" s="44" t="s">
        <v>22</v>
      </c>
      <c r="B31" s="17" t="s">
        <v>23</v>
      </c>
      <c r="C31" s="2">
        <v>10</v>
      </c>
      <c r="D31" s="27"/>
      <c r="E31" s="27"/>
      <c r="F31" s="27"/>
      <c r="G31" s="27"/>
      <c r="H31" s="16"/>
      <c r="I31" s="31"/>
    </row>
    <row r="32" spans="1:9" ht="24" x14ac:dyDescent="0.15">
      <c r="A32" s="45"/>
      <c r="B32" s="34" t="s">
        <v>24</v>
      </c>
      <c r="C32" s="3">
        <v>10</v>
      </c>
      <c r="D32" s="27">
        <v>2130299</v>
      </c>
      <c r="E32" s="27">
        <v>50502</v>
      </c>
      <c r="F32" s="27">
        <v>30299</v>
      </c>
      <c r="G32" s="27">
        <v>1</v>
      </c>
      <c r="H32" s="16">
        <v>2001</v>
      </c>
      <c r="I32" s="31" t="s">
        <v>60</v>
      </c>
    </row>
  </sheetData>
  <autoFilter ref="A4:I32"/>
  <mergeCells count="15">
    <mergeCell ref="A28:A30"/>
    <mergeCell ref="A31:A32"/>
    <mergeCell ref="A2:I2"/>
    <mergeCell ref="A5:B5"/>
    <mergeCell ref="A6:B6"/>
    <mergeCell ref="A27:B27"/>
    <mergeCell ref="A7:A8"/>
    <mergeCell ref="A9:A10"/>
    <mergeCell ref="A11:A12"/>
    <mergeCell ref="A13:A14"/>
    <mergeCell ref="A15:A16"/>
    <mergeCell ref="A17:A18"/>
    <mergeCell ref="A19:A20"/>
    <mergeCell ref="A21:A24"/>
    <mergeCell ref="A25:A26"/>
  </mergeCells>
  <phoneticPr fontId="12" type="noConversion"/>
  <pageMargins left="0.69930555555555596" right="0.69930555555555596" top="0.75" bottom="0.75" header="0.3" footer="0.3"/>
  <pageSetup paperSize="9" scale="7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