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30" windowWidth="21840" windowHeight="12510"/>
  </bookViews>
  <sheets>
    <sheet name="附件7" sheetId="15" r:id="rId1"/>
  </sheets>
  <definedNames>
    <definedName name="_xlnm._FilterDatabase" localSheetId="0" hidden="1">附件7!$A$4:$I$29</definedName>
  </definedNames>
  <calcPr calcId="145621"/>
</workbook>
</file>

<file path=xl/calcChain.xml><?xml version="1.0" encoding="utf-8"?>
<calcChain xmlns="http://schemas.openxmlformats.org/spreadsheetml/2006/main">
  <c r="C28" i="15" l="1"/>
  <c r="C24" i="15"/>
  <c r="C21" i="15"/>
  <c r="C18" i="15"/>
  <c r="C15" i="15"/>
  <c r="C11" i="15"/>
  <c r="C17" i="15" l="1"/>
  <c r="C6" i="15"/>
  <c r="C5" i="15"/>
</calcChain>
</file>

<file path=xl/sharedStrings.xml><?xml version="1.0" encoding="utf-8"?>
<sst xmlns="http://schemas.openxmlformats.org/spreadsheetml/2006/main" count="59" uniqueCount="58">
  <si>
    <t>市州</t>
  </si>
  <si>
    <t>县市区/单位</t>
  </si>
  <si>
    <t>金额（万元）</t>
  </si>
  <si>
    <t>功能科
目编码</t>
  </si>
  <si>
    <t>政府经济
科目编码</t>
  </si>
  <si>
    <t>项目类
别编码</t>
  </si>
  <si>
    <t>摘要/备注</t>
  </si>
  <si>
    <t>总计</t>
  </si>
  <si>
    <t>一、市县合计</t>
  </si>
  <si>
    <t>邵阳市</t>
  </si>
  <si>
    <t>邵阳市小计</t>
  </si>
  <si>
    <t>邵阳市本级</t>
  </si>
  <si>
    <t>二、省直单位合计</t>
  </si>
  <si>
    <t>湖南省林业局</t>
  </si>
  <si>
    <t>湖南省林业局小计</t>
  </si>
  <si>
    <t>湖南省科技厅</t>
  </si>
  <si>
    <t>湖南省科技厅小计</t>
  </si>
  <si>
    <t>湖南省林业科学院</t>
  </si>
  <si>
    <t>湖南省森林植物园</t>
  </si>
  <si>
    <t>湖南省教育厅</t>
  </si>
  <si>
    <t>湖南省教育厅小计</t>
  </si>
  <si>
    <t>中南林业科技大学</t>
  </si>
  <si>
    <t>部门经济科目编码</t>
  </si>
  <si>
    <t>常德市</t>
  </si>
  <si>
    <t>常德市小计</t>
  </si>
  <si>
    <t>石门县</t>
  </si>
  <si>
    <t>岳阳市</t>
  </si>
  <si>
    <t>岳阳市小计</t>
  </si>
  <si>
    <t>郴州市</t>
  </si>
  <si>
    <t>郴州市小计</t>
  </si>
  <si>
    <t>长沙市</t>
  </si>
  <si>
    <t>长沙市小计</t>
  </si>
  <si>
    <t>岳阳市本级</t>
  </si>
  <si>
    <t>郴州市本级</t>
  </si>
  <si>
    <t>三、非预算单位合计</t>
  </si>
  <si>
    <t>湖南省林业种苗中心</t>
  </si>
  <si>
    <t>湖南省青羊湖国有林场</t>
  </si>
  <si>
    <t>长沙市本级</t>
  </si>
  <si>
    <t>长沙市生态动物园华南虎野化放归关键技术研究（方向4：华南虎种群繁育及野化习性技术研究）</t>
  </si>
  <si>
    <t>邵阳市南方草业科学研究所杰青培养科研项目</t>
  </si>
  <si>
    <t>岳阳市林科所岳阳铁山库区等重点区域重大林业有害生物监测防控关键技术研究</t>
  </si>
  <si>
    <t>华南虎野化放归关键技术研究（方向3：华南虎再引进栖息地修复及野化驯化技术研究）</t>
  </si>
  <si>
    <t>郴州市林科所困难立地、草场等生态修复技术研究（方向6：紫薇新品种在尾矿库生态修复中的应用研究）</t>
  </si>
  <si>
    <t>林业有害生物综合防控项目建设</t>
  </si>
  <si>
    <t>湖南张家界大鲵国家级自然保护区管理处</t>
  </si>
  <si>
    <t>困难立地、草场等生态修复技术研究（方向3：大鲵栖息生境生态修复）</t>
  </si>
  <si>
    <t>湖南师范大学</t>
  </si>
  <si>
    <t>华南虎野化放归关键技术研究（方向5：华南虎野化放归项目监测与评估）</t>
  </si>
  <si>
    <t>湖南环境生物职业技术学院</t>
  </si>
  <si>
    <t>主要林木种质资源挖掘与创新利用技术研究（方向3：湖南省主要林木种质资源保育）</t>
  </si>
  <si>
    <t>油茶等木本油料高效培育及高值化利用技术研究（方向1：油茶产量与品质重要关联基因的挖掘、木本油料副产物梯级高值化利用技术等研究）（130万元），华南虎野化放归关键技术研究（方向2：华南虎及猎物种群构建和监测技术研究）（20万元），典型生态系统生态服务功能提升技术研究（方向2：长株潭城市群绿心区森林生态系统服务功能研究）（20万元），湖南主要树种碳计量参数体系研究（50万元），困难立地、草场等生态修复技术研究（方向1：基于丛枝菌根真菌和保水剂的紫色土植被修复技术研究）（20万元），林业资源高效利用技术研究（方向1：虫白蜡制取高级烷醇关键技术研究）（40万元），主要林木种质资源挖掘与创新利用技术研究（方向2：杉木种质资源遗传多样性评价及核心种质构建）（18万元），杰青培养科研项目（40万元），茶油小作坊升级改造、油茶低产林改造技术支撑等（100万元），红汁乳菇高质量菌根苗培育关键技术及示范（20万元），高品质迷迭香型抗氧化剂研究与示范（20万元），林业有害生物防治科技支撑类项目（150万元）</t>
  </si>
  <si>
    <t>典型生态系统生态服务功能提升技术研究（方向3：长株潭绿心区域森林生态系统定位监测及生态修复研究）（20万元），困难立地、草场等生态修复技术研究（方向2：雪峰山植被恢复与土壤养分协调调控研究）（20万元），主要林木种质资源挖掘与创新利用技术研究（方向1：核桃优良遗传资源收集繁育及困难地造林技术研究）（60万元），杰青培养科研项目（20万元），黑老虎种质资源调查、收集与评价（20万元），蓝莓良种选育与繁殖技术示范项目（20万元）</t>
  </si>
  <si>
    <t>油茶等木本油料高效培育及高值化利用技术研究（方向2：油茶品种分子鉴定技术体系构建、油茶花果发育重要性状形成分子机理与调控等研究）（110万元），华南虎野化放归关键技术研究（方向1：华南虎野化放归政策研究及野化地资源调查）（30万元），典型生态系统生态服务功能提升技术研究（方向1：洞庭湖社会-经济-自然复合系统健康状况的评估体系构建、整合评估与协同发展等研究）（60万元），困难立地、草场等生态修复技术研究（方向5：深根系林草混交植物边坡支护结构开发与应用关键技术研究）（15万元），林业资源高效利用技术研究（方向2：基于单分散植物纤维为模板制备中空无机纤维状功能材料）（40万元），杰青培养科研项目（30万元），油茶低产林改造技术支撑等（90万元）</t>
  </si>
  <si>
    <t>困难立地、草场等生态修复技术研究（方向4：亚热带地区人工草场土壤呼吸时空变异特征及其影响因素研究）（15万元），林业资源高效利用技术研究（方向3：黑老虎中药材育种技术研究）（20万元），黑老虎、三叶青种质资源库建设（20万元）</t>
  </si>
  <si>
    <t>单位：万元</t>
    <phoneticPr fontId="13" type="noConversion"/>
  </si>
  <si>
    <t>附件7</t>
    <phoneticPr fontId="13" type="noConversion"/>
  </si>
  <si>
    <r>
      <t>2021</t>
    </r>
    <r>
      <rPr>
        <b/>
        <sz val="18"/>
        <rFont val="方正小标宋_GBK"/>
        <family val="4"/>
        <charset val="134"/>
      </rPr>
      <t>年林业科技创新资金安排表</t>
    </r>
    <phoneticPr fontId="13" type="noConversion"/>
  </si>
  <si>
    <t>支付方
式编码</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</si>
</sst>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18" x14ac:knownFonts="1">
    <font>
      <sz val="11"/>
      <color theme="1"/>
      <name val="宋体"/>
      <charset val="134"/>
      <scheme val="minor"/>
    </font>
    <font>
      <b/>
      <sz val="10"/>
      <name val="Times New Roman"/>
      <family val="1"/>
    </font>
    <font>
      <sz val="10"/>
      <name val="Times New Roman"/>
      <family val="1"/>
    </font>
    <font>
      <b/>
      <sz val="12"/>
      <name val="宋体"/>
      <family val="3"/>
      <charset val="134"/>
    </font>
    <font>
      <b/>
      <sz val="10"/>
      <name val="宋体"/>
      <family val="3"/>
      <charset val="134"/>
    </font>
    <font>
      <b/>
      <sz val="18"/>
      <name val="Times New Roman"/>
      <family val="1"/>
    </font>
    <font>
      <sz val="11"/>
      <name val="黑体"/>
      <family val="3"/>
      <charset val="134"/>
    </font>
    <font>
      <b/>
      <sz val="10"/>
      <name val="宋体"/>
      <family val="3"/>
      <charset val="134"/>
      <scheme val="major"/>
    </font>
    <font>
      <sz val="10"/>
      <name val="宋体"/>
      <family val="3"/>
      <charset val="134"/>
      <scheme val="major"/>
    </font>
    <font>
      <sz val="11"/>
      <color theme="1"/>
      <name val="宋体"/>
      <family val="3"/>
      <charset val="134"/>
      <scheme val="major"/>
    </font>
    <font>
      <b/>
      <sz val="18"/>
      <name val="方正小标宋_GBK"/>
      <family val="4"/>
      <charset val="134"/>
    </font>
    <font>
      <sz val="10"/>
      <name val="宋体"/>
      <family val="3"/>
      <charset val="134"/>
      <scheme val="major"/>
    </font>
    <font>
      <sz val="10"/>
      <name val="宋体"/>
      <family val="3"/>
      <charset val="134"/>
    </font>
    <font>
      <sz val="9"/>
      <name val="宋体"/>
      <family val="3"/>
      <charset val="134"/>
      <scheme val="minor"/>
    </font>
    <font>
      <sz val="11"/>
      <name val="黑体"/>
      <family val="3"/>
      <charset val="134"/>
    </font>
    <font>
      <b/>
      <sz val="10"/>
      <name val="宋体"/>
      <family val="3"/>
      <charset val="134"/>
      <scheme val="major"/>
    </font>
    <font>
      <b/>
      <sz val="11"/>
      <color theme="3"/>
      <name val="宋体"/>
      <family val="3"/>
      <charset val="134"/>
      <scheme val="minor"/>
    </font>
    <font>
      <sz val="9"/>
      <name val="宋体"/>
      <family val="2"/>
      <charset val="134"/>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53">
    <xf numFmtId="0" fontId="0" fillId="0" borderId="0" xfId="0">
      <alignment vertical="center"/>
    </xf>
    <xf numFmtId="0" fontId="2" fillId="2" borderId="0" xfId="0" applyFont="1" applyFill="1" applyAlignment="1">
      <alignment horizontal="center" vertical="center"/>
    </xf>
    <xf numFmtId="0" fontId="3" fillId="0" borderId="0" xfId="0" applyFont="1" applyFill="1" applyBorder="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xf>
    <xf numFmtId="0" fontId="6" fillId="2"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0" xfId="0" applyFont="1" applyFill="1" applyAlignment="1">
      <alignment vertical="center"/>
    </xf>
    <xf numFmtId="176" fontId="7" fillId="2" borderId="1" xfId="0" applyNumberFormat="1" applyFont="1" applyFill="1" applyBorder="1" applyAlignment="1">
      <alignment horizontal="center" vertical="center"/>
    </xf>
    <xf numFmtId="0" fontId="8" fillId="0" borderId="6" xfId="0" applyFont="1" applyFill="1" applyBorder="1" applyAlignment="1">
      <alignment horizontal="center" vertical="center" wrapText="1"/>
    </xf>
    <xf numFmtId="176" fontId="8" fillId="2" borderId="1" xfId="0" applyNumberFormat="1" applyFont="1" applyFill="1" applyBorder="1" applyAlignment="1">
      <alignment horizontal="center" vertical="center"/>
    </xf>
    <xf numFmtId="176" fontId="1" fillId="2"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0" xfId="0" applyFont="1" applyFill="1" applyAlignment="1">
      <alignment horizontal="center" vertical="center" wrapText="1"/>
    </xf>
    <xf numFmtId="0" fontId="6" fillId="2" borderId="0"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6"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tabSelected="1" topLeftCell="A25" workbookViewId="0">
      <selection activeCell="G30" sqref="G30"/>
    </sheetView>
  </sheetViews>
  <sheetFormatPr defaultColWidth="10" defaultRowHeight="12.75" x14ac:dyDescent="0.15"/>
  <cols>
    <col min="1" max="1" width="11" style="17" customWidth="1"/>
    <col min="2" max="2" width="13.125" style="18" customWidth="1"/>
    <col min="3" max="3" width="13.25" style="1" customWidth="1"/>
    <col min="4" max="8" width="13.625" style="18" customWidth="1"/>
    <col min="9" max="9" width="47" style="19" customWidth="1"/>
    <col min="10" max="16384" width="10" style="18"/>
  </cols>
  <sheetData>
    <row r="1" spans="1:9" ht="20.100000000000001" customHeight="1" x14ac:dyDescent="0.15">
      <c r="A1" s="2" t="s">
        <v>55</v>
      </c>
      <c r="B1" s="20"/>
    </row>
    <row r="2" spans="1:9" ht="35.1" customHeight="1" x14ac:dyDescent="0.15">
      <c r="A2" s="42" t="s">
        <v>56</v>
      </c>
      <c r="B2" s="42"/>
      <c r="C2" s="42"/>
      <c r="D2" s="42"/>
      <c r="E2" s="42"/>
      <c r="F2" s="42"/>
      <c r="G2" s="42"/>
      <c r="H2" s="42"/>
      <c r="I2" s="42"/>
    </row>
    <row r="3" spans="1:9" ht="22.5" customHeight="1" x14ac:dyDescent="0.15">
      <c r="A3" s="38"/>
      <c r="B3" s="38"/>
      <c r="C3" s="38"/>
      <c r="D3" s="38"/>
      <c r="E3" s="38"/>
      <c r="F3" s="38"/>
      <c r="G3" s="41"/>
      <c r="H3" s="38"/>
      <c r="I3" s="39" t="s">
        <v>54</v>
      </c>
    </row>
    <row r="4" spans="1:9" s="3" customFormat="1" ht="45" customHeight="1" x14ac:dyDescent="0.15">
      <c r="A4" s="6" t="s">
        <v>0</v>
      </c>
      <c r="B4" s="6" t="s">
        <v>1</v>
      </c>
      <c r="C4" s="21" t="s">
        <v>2</v>
      </c>
      <c r="D4" s="7" t="s">
        <v>3</v>
      </c>
      <c r="E4" s="7" t="s">
        <v>4</v>
      </c>
      <c r="F4" s="7" t="s">
        <v>22</v>
      </c>
      <c r="G4" s="52" t="s">
        <v>57</v>
      </c>
      <c r="H4" s="7" t="s">
        <v>5</v>
      </c>
      <c r="I4" s="34" t="s">
        <v>6</v>
      </c>
    </row>
    <row r="5" spans="1:9" s="4" customFormat="1" ht="45" customHeight="1" x14ac:dyDescent="0.15">
      <c r="A5" s="43" t="s">
        <v>7</v>
      </c>
      <c r="B5" s="43"/>
      <c r="C5" s="22">
        <f>SUM(C6,C17,C28)</f>
        <v>1398</v>
      </c>
      <c r="D5" s="9"/>
      <c r="E5" s="9"/>
      <c r="F5" s="9"/>
      <c r="G5" s="40"/>
      <c r="H5" s="9"/>
      <c r="I5" s="35"/>
    </row>
    <row r="6" spans="1:9" s="4" customFormat="1" ht="24.95" customHeight="1" x14ac:dyDescent="0.15">
      <c r="A6" s="44" t="s">
        <v>8</v>
      </c>
      <c r="B6" s="44"/>
      <c r="C6" s="22">
        <f>SUM(C7,C9,C11,C13,C15)</f>
        <v>100</v>
      </c>
      <c r="D6" s="8"/>
      <c r="E6" s="8"/>
      <c r="F6" s="8"/>
      <c r="G6" s="8"/>
      <c r="H6" s="8"/>
      <c r="I6" s="35"/>
    </row>
    <row r="7" spans="1:9" s="4" customFormat="1" ht="24.95" customHeight="1" x14ac:dyDescent="0.15">
      <c r="A7" s="49" t="s">
        <v>30</v>
      </c>
      <c r="B7" s="9" t="s">
        <v>31</v>
      </c>
      <c r="C7" s="22">
        <v>20</v>
      </c>
      <c r="D7" s="8"/>
      <c r="E7" s="8"/>
      <c r="F7" s="8"/>
      <c r="G7" s="8"/>
      <c r="H7" s="8"/>
      <c r="I7" s="35"/>
    </row>
    <row r="8" spans="1:9" s="4" customFormat="1" ht="24.95" customHeight="1" x14ac:dyDescent="0.15">
      <c r="A8" s="50"/>
      <c r="B8" s="10" t="s">
        <v>37</v>
      </c>
      <c r="C8" s="23">
        <v>20</v>
      </c>
      <c r="D8" s="13">
        <v>2130299</v>
      </c>
      <c r="E8" s="15">
        <v>502</v>
      </c>
      <c r="F8" s="15"/>
      <c r="G8" s="15">
        <v>92</v>
      </c>
      <c r="H8" s="13">
        <v>2001</v>
      </c>
      <c r="I8" s="36" t="s">
        <v>38</v>
      </c>
    </row>
    <row r="9" spans="1:9" s="25" customFormat="1" ht="24.95" customHeight="1" x14ac:dyDescent="0.15">
      <c r="A9" s="49" t="s">
        <v>9</v>
      </c>
      <c r="B9" s="11" t="s">
        <v>10</v>
      </c>
      <c r="C9" s="22">
        <v>10</v>
      </c>
      <c r="D9" s="15"/>
      <c r="E9" s="15"/>
      <c r="F9" s="15"/>
      <c r="G9" s="15"/>
      <c r="H9" s="13"/>
      <c r="I9" s="36"/>
    </row>
    <row r="10" spans="1:9" s="25" customFormat="1" ht="24.95" customHeight="1" x14ac:dyDescent="0.15">
      <c r="A10" s="50"/>
      <c r="B10" s="12" t="s">
        <v>11</v>
      </c>
      <c r="C10" s="23">
        <v>10</v>
      </c>
      <c r="D10" s="13">
        <v>2130299</v>
      </c>
      <c r="E10" s="15">
        <v>502</v>
      </c>
      <c r="F10" s="15"/>
      <c r="G10" s="15">
        <v>92</v>
      </c>
      <c r="H10" s="13">
        <v>2001</v>
      </c>
      <c r="I10" s="36" t="s">
        <v>39</v>
      </c>
    </row>
    <row r="11" spans="1:9" s="4" customFormat="1" ht="24.95" customHeight="1" x14ac:dyDescent="0.15">
      <c r="A11" s="44" t="s">
        <v>26</v>
      </c>
      <c r="B11" s="11" t="s">
        <v>27</v>
      </c>
      <c r="C11" s="22">
        <f>SUM(C12:C12)</f>
        <v>40</v>
      </c>
      <c r="D11" s="8"/>
      <c r="E11" s="8"/>
      <c r="F11" s="8"/>
      <c r="G11" s="8"/>
      <c r="H11" s="8"/>
      <c r="I11" s="35"/>
    </row>
    <row r="12" spans="1:9" s="4" customFormat="1" ht="24.95" customHeight="1" x14ac:dyDescent="0.15">
      <c r="A12" s="44"/>
      <c r="B12" s="12" t="s">
        <v>32</v>
      </c>
      <c r="C12" s="23">
        <v>40</v>
      </c>
      <c r="D12" s="13">
        <v>2130299</v>
      </c>
      <c r="E12" s="15">
        <v>502</v>
      </c>
      <c r="F12" s="15"/>
      <c r="G12" s="15">
        <v>92</v>
      </c>
      <c r="H12" s="13">
        <v>2001</v>
      </c>
      <c r="I12" s="36" t="s">
        <v>40</v>
      </c>
    </row>
    <row r="13" spans="1:9" s="4" customFormat="1" ht="24.95" customHeight="1" x14ac:dyDescent="0.15">
      <c r="A13" s="49" t="s">
        <v>23</v>
      </c>
      <c r="B13" s="11" t="s">
        <v>24</v>
      </c>
      <c r="C13" s="22">
        <v>20</v>
      </c>
      <c r="D13" s="13"/>
      <c r="E13" s="15"/>
      <c r="F13" s="15"/>
      <c r="G13" s="15"/>
      <c r="H13" s="13"/>
      <c r="I13" s="36"/>
    </row>
    <row r="14" spans="1:9" s="4" customFormat="1" ht="24.95" customHeight="1" x14ac:dyDescent="0.15">
      <c r="A14" s="50"/>
      <c r="B14" s="12" t="s">
        <v>25</v>
      </c>
      <c r="C14" s="23">
        <v>20</v>
      </c>
      <c r="D14" s="13">
        <v>2130299</v>
      </c>
      <c r="E14" s="15">
        <v>502</v>
      </c>
      <c r="F14" s="15"/>
      <c r="G14" s="15">
        <v>92</v>
      </c>
      <c r="H14" s="13">
        <v>2001</v>
      </c>
      <c r="I14" s="36" t="s">
        <v>41</v>
      </c>
    </row>
    <row r="15" spans="1:9" s="4" customFormat="1" ht="24.95" customHeight="1" x14ac:dyDescent="0.15">
      <c r="A15" s="44" t="s">
        <v>28</v>
      </c>
      <c r="B15" s="11" t="s">
        <v>29</v>
      </c>
      <c r="C15" s="22">
        <f>SUM(C16:C16)</f>
        <v>10</v>
      </c>
      <c r="D15" s="8"/>
      <c r="E15" s="8"/>
      <c r="F15" s="8"/>
      <c r="G15" s="8"/>
      <c r="H15" s="8"/>
      <c r="I15" s="35"/>
    </row>
    <row r="16" spans="1:9" s="5" customFormat="1" ht="24.95" customHeight="1" x14ac:dyDescent="0.15">
      <c r="A16" s="44"/>
      <c r="B16" s="12" t="s">
        <v>33</v>
      </c>
      <c r="C16" s="23">
        <v>10</v>
      </c>
      <c r="D16" s="13">
        <v>2130299</v>
      </c>
      <c r="E16" s="15">
        <v>502</v>
      </c>
      <c r="F16" s="15"/>
      <c r="G16" s="15">
        <v>92</v>
      </c>
      <c r="H16" s="13">
        <v>2001</v>
      </c>
      <c r="I16" s="36" t="s">
        <v>42</v>
      </c>
    </row>
    <row r="17" spans="1:9" s="5" customFormat="1" ht="24.95" customHeight="1" x14ac:dyDescent="0.15">
      <c r="A17" s="45" t="s">
        <v>12</v>
      </c>
      <c r="B17" s="46"/>
      <c r="C17" s="26">
        <f>SUM(C18,C21,C24)</f>
        <v>1288</v>
      </c>
      <c r="D17" s="24"/>
      <c r="E17" s="24"/>
      <c r="F17" s="24"/>
      <c r="G17" s="24"/>
      <c r="H17" s="24"/>
      <c r="I17" s="36"/>
    </row>
    <row r="18" spans="1:9" s="5" customFormat="1" ht="24.95" customHeight="1" x14ac:dyDescent="0.15">
      <c r="A18" s="49" t="s">
        <v>13</v>
      </c>
      <c r="B18" s="16" t="s">
        <v>14</v>
      </c>
      <c r="C18" s="26">
        <f>SUM(C19:C20)</f>
        <v>50</v>
      </c>
      <c r="D18" s="24"/>
      <c r="E18" s="24"/>
      <c r="F18" s="24"/>
      <c r="G18" s="24"/>
      <c r="H18" s="24"/>
      <c r="I18" s="36"/>
    </row>
    <row r="19" spans="1:9" s="5" customFormat="1" ht="24.95" customHeight="1" x14ac:dyDescent="0.15">
      <c r="A19" s="51"/>
      <c r="B19" s="27" t="s">
        <v>36</v>
      </c>
      <c r="C19" s="28">
        <v>30</v>
      </c>
      <c r="D19" s="13">
        <v>2130299</v>
      </c>
      <c r="E19" s="15">
        <v>50502</v>
      </c>
      <c r="F19" s="15">
        <v>30299</v>
      </c>
      <c r="G19" s="15">
        <v>1</v>
      </c>
      <c r="H19" s="13">
        <v>2001</v>
      </c>
      <c r="I19" s="36" t="s">
        <v>43</v>
      </c>
    </row>
    <row r="20" spans="1:9" s="5" customFormat="1" ht="42.95" customHeight="1" x14ac:dyDescent="0.15">
      <c r="A20" s="50"/>
      <c r="B20" s="27" t="s">
        <v>44</v>
      </c>
      <c r="C20" s="28">
        <v>20</v>
      </c>
      <c r="D20" s="13">
        <v>2130299</v>
      </c>
      <c r="E20" s="15">
        <v>50502</v>
      </c>
      <c r="F20" s="15">
        <v>30299</v>
      </c>
      <c r="G20" s="15">
        <v>1</v>
      </c>
      <c r="H20" s="13">
        <v>2001</v>
      </c>
      <c r="I20" s="36" t="s">
        <v>45</v>
      </c>
    </row>
    <row r="21" spans="1:9" s="5" customFormat="1" ht="24.95" customHeight="1" x14ac:dyDescent="0.15">
      <c r="A21" s="44" t="s">
        <v>15</v>
      </c>
      <c r="B21" s="16" t="s">
        <v>16</v>
      </c>
      <c r="C21" s="22">
        <f>SUM(C22:C23)</f>
        <v>788</v>
      </c>
      <c r="D21" s="15"/>
      <c r="E21" s="15"/>
      <c r="F21" s="15"/>
      <c r="G21" s="15"/>
      <c r="H21" s="13"/>
      <c r="I21" s="36"/>
    </row>
    <row r="22" spans="1:9" s="5" customFormat="1" ht="200.1" customHeight="1" x14ac:dyDescent="0.15">
      <c r="A22" s="44"/>
      <c r="B22" s="27" t="s">
        <v>17</v>
      </c>
      <c r="C22" s="23">
        <v>628</v>
      </c>
      <c r="D22" s="13">
        <v>2130299</v>
      </c>
      <c r="E22" s="15">
        <v>50502</v>
      </c>
      <c r="F22" s="15">
        <v>30299</v>
      </c>
      <c r="G22" s="15">
        <v>1</v>
      </c>
      <c r="H22" s="13">
        <v>2001</v>
      </c>
      <c r="I22" s="36" t="s">
        <v>50</v>
      </c>
    </row>
    <row r="23" spans="1:9" s="5" customFormat="1" ht="96" x14ac:dyDescent="0.15">
      <c r="A23" s="44"/>
      <c r="B23" s="27" t="s">
        <v>18</v>
      </c>
      <c r="C23" s="23">
        <v>160</v>
      </c>
      <c r="D23" s="13">
        <v>2130299</v>
      </c>
      <c r="E23" s="15">
        <v>50502</v>
      </c>
      <c r="F23" s="15">
        <v>30299</v>
      </c>
      <c r="G23" s="15">
        <v>1</v>
      </c>
      <c r="H23" s="13">
        <v>2001</v>
      </c>
      <c r="I23" s="36" t="s">
        <v>51</v>
      </c>
    </row>
    <row r="24" spans="1:9" s="5" customFormat="1" ht="24.95" customHeight="1" x14ac:dyDescent="0.15">
      <c r="A24" s="44" t="s">
        <v>19</v>
      </c>
      <c r="B24" s="16" t="s">
        <v>20</v>
      </c>
      <c r="C24" s="22">
        <f>SUM(C25:C27)</f>
        <v>450</v>
      </c>
      <c r="D24" s="15"/>
      <c r="E24" s="15"/>
      <c r="F24" s="15"/>
      <c r="G24" s="15"/>
      <c r="H24" s="13"/>
      <c r="I24" s="36"/>
    </row>
    <row r="25" spans="1:9" s="5" customFormat="1" ht="156" customHeight="1" x14ac:dyDescent="0.15">
      <c r="A25" s="44"/>
      <c r="B25" s="27" t="s">
        <v>21</v>
      </c>
      <c r="C25" s="23">
        <v>375</v>
      </c>
      <c r="D25" s="13">
        <v>2130299</v>
      </c>
      <c r="E25" s="15">
        <v>50502</v>
      </c>
      <c r="F25" s="15">
        <v>30299</v>
      </c>
      <c r="G25" s="15">
        <v>1</v>
      </c>
      <c r="H25" s="13">
        <v>2001</v>
      </c>
      <c r="I25" s="36" t="s">
        <v>52</v>
      </c>
    </row>
    <row r="26" spans="1:9" s="5" customFormat="1" ht="24.95" customHeight="1" x14ac:dyDescent="0.15">
      <c r="A26" s="44"/>
      <c r="B26" s="27" t="s">
        <v>46</v>
      </c>
      <c r="C26" s="23">
        <v>20</v>
      </c>
      <c r="D26" s="13">
        <v>2130299</v>
      </c>
      <c r="E26" s="15">
        <v>50502</v>
      </c>
      <c r="F26" s="15">
        <v>30299</v>
      </c>
      <c r="G26" s="15">
        <v>1</v>
      </c>
      <c r="H26" s="13">
        <v>2001</v>
      </c>
      <c r="I26" s="36" t="s">
        <v>47</v>
      </c>
    </row>
    <row r="27" spans="1:9" s="5" customFormat="1" ht="48" x14ac:dyDescent="0.15">
      <c r="A27" s="44"/>
      <c r="B27" s="27" t="s">
        <v>48</v>
      </c>
      <c r="C27" s="23">
        <v>55</v>
      </c>
      <c r="D27" s="13">
        <v>2130299</v>
      </c>
      <c r="E27" s="15">
        <v>50502</v>
      </c>
      <c r="F27" s="15">
        <v>30299</v>
      </c>
      <c r="G27" s="15">
        <v>1</v>
      </c>
      <c r="H27" s="13">
        <v>2001</v>
      </c>
      <c r="I27" s="36" t="s">
        <v>53</v>
      </c>
    </row>
    <row r="28" spans="1:9" ht="24.95" customHeight="1" x14ac:dyDescent="0.15">
      <c r="A28" s="47" t="s">
        <v>34</v>
      </c>
      <c r="B28" s="48"/>
      <c r="C28" s="29">
        <f>SUM(C29,C30)</f>
        <v>10</v>
      </c>
      <c r="D28" s="30"/>
      <c r="E28" s="30"/>
      <c r="F28" s="30"/>
      <c r="G28" s="30"/>
      <c r="H28" s="30"/>
      <c r="I28" s="31"/>
    </row>
    <row r="29" spans="1:9" ht="24.95" customHeight="1" x14ac:dyDescent="0.15">
      <c r="A29" s="14" t="s">
        <v>35</v>
      </c>
      <c r="B29" s="14" t="s">
        <v>35</v>
      </c>
      <c r="C29" s="29">
        <v>10</v>
      </c>
      <c r="D29" s="32">
        <v>2130299</v>
      </c>
      <c r="E29" s="33"/>
      <c r="F29" s="33">
        <v>30299</v>
      </c>
      <c r="G29" s="33">
        <v>91</v>
      </c>
      <c r="H29" s="32">
        <v>2001</v>
      </c>
      <c r="I29" s="37" t="s">
        <v>49</v>
      </c>
    </row>
  </sheetData>
  <autoFilter ref="A4:I29"/>
  <mergeCells count="13">
    <mergeCell ref="A2:I2"/>
    <mergeCell ref="A5:B5"/>
    <mergeCell ref="A6:B6"/>
    <mergeCell ref="A17:B17"/>
    <mergeCell ref="A28:B28"/>
    <mergeCell ref="A7:A8"/>
    <mergeCell ref="A9:A10"/>
    <mergeCell ref="A11:A12"/>
    <mergeCell ref="A13:A14"/>
    <mergeCell ref="A15:A16"/>
    <mergeCell ref="A18:A20"/>
    <mergeCell ref="A21:A23"/>
    <mergeCell ref="A24:A27"/>
  </mergeCells>
  <phoneticPr fontId="13" type="noConversion"/>
  <pageMargins left="0.69930555555555596" right="0.69930555555555596" top="0.75" bottom="0.75" header="0.3" footer="0.3"/>
  <pageSetup paperSize="9" scale="72"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附件7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46066</dc:creator>
  <cp:lastModifiedBy>张曦 null</cp:lastModifiedBy>
  <dcterms:created xsi:type="dcterms:W3CDTF">2021-03-29T07:14:00Z</dcterms:created>
  <dcterms:modified xsi:type="dcterms:W3CDTF">2021-04-02T11:57:54Z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E09EC1EFA1234E1E8E138F53179A08A0</vt:lpwstr>
  </property>
</Properties>
</file>