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30" windowWidth="21840" windowHeight="12510"/>
  </bookViews>
  <sheets>
    <sheet name="附件4" sheetId="9" r:id="rId1"/>
  </sheets>
  <definedNames>
    <definedName name="_xlnm._FilterDatabase" localSheetId="0" hidden="1">附件4!$A$4:$I$47</definedName>
    <definedName name="_xlnm.Print_Titles" localSheetId="0">附件4!$4:$4</definedName>
  </definedNames>
  <calcPr calcId="145621"/>
</workbook>
</file>

<file path=xl/calcChain.xml><?xml version="1.0" encoding="utf-8"?>
<calcChain xmlns="http://schemas.openxmlformats.org/spreadsheetml/2006/main">
  <c r="C45" i="9" l="1"/>
  <c r="C42" i="9"/>
  <c r="C39" i="9"/>
  <c r="C37" i="9" s="1"/>
  <c r="C32" i="9"/>
  <c r="C29" i="9"/>
  <c r="C26" i="9"/>
  <c r="C22" i="9"/>
  <c r="C19" i="9"/>
  <c r="C16" i="9"/>
  <c r="C14" i="9"/>
  <c r="C9" i="9"/>
  <c r="C6" i="9"/>
  <c r="C5" i="9" l="1"/>
</calcChain>
</file>

<file path=xl/sharedStrings.xml><?xml version="1.0" encoding="utf-8"?>
<sst xmlns="http://schemas.openxmlformats.org/spreadsheetml/2006/main" count="95" uniqueCount="95">
  <si>
    <t>市州</t>
  </si>
  <si>
    <t>县市区/单位</t>
  </si>
  <si>
    <t>金额（万元）</t>
  </si>
  <si>
    <t>功能科
目编码</t>
  </si>
  <si>
    <t>政府经济
科目编码</t>
  </si>
  <si>
    <t>项目类
别编码</t>
  </si>
  <si>
    <t>摘要/备注</t>
  </si>
  <si>
    <t>总计</t>
  </si>
  <si>
    <t>衡阳市</t>
  </si>
  <si>
    <t>衡阳市小计</t>
  </si>
  <si>
    <t>邵阳市</t>
  </si>
  <si>
    <t>邵阳市小计</t>
  </si>
  <si>
    <t>永州市</t>
  </si>
  <si>
    <t>永州市小计</t>
  </si>
  <si>
    <t>娄底市</t>
  </si>
  <si>
    <t>娄底市小计</t>
  </si>
  <si>
    <t>怀化市</t>
  </si>
  <si>
    <t>怀化市小计</t>
  </si>
  <si>
    <t>湘西土家族苗族自治州</t>
  </si>
  <si>
    <t>湘西土家族苗族自治州小计</t>
  </si>
  <si>
    <t>株洲市</t>
  </si>
  <si>
    <t>株洲市小计</t>
  </si>
  <si>
    <t>炎陵县</t>
  </si>
  <si>
    <t>湘潭市</t>
  </si>
  <si>
    <t>湘潭市小计</t>
  </si>
  <si>
    <t>常德市</t>
  </si>
  <si>
    <t>常德市小计</t>
  </si>
  <si>
    <t>石门县</t>
  </si>
  <si>
    <t>张家界市</t>
  </si>
  <si>
    <t>张家界市小计</t>
  </si>
  <si>
    <t>慈利县</t>
  </si>
  <si>
    <t>益阳市</t>
  </si>
  <si>
    <t>益阳市小计</t>
  </si>
  <si>
    <t>桃江县</t>
  </si>
  <si>
    <t>泸溪县</t>
  </si>
  <si>
    <t>衡山县</t>
  </si>
  <si>
    <t>岳阳市</t>
  </si>
  <si>
    <t>岳阳市小计</t>
  </si>
  <si>
    <t>澧县</t>
  </si>
  <si>
    <t>宁远县</t>
  </si>
  <si>
    <t>郴州市</t>
  </si>
  <si>
    <t>郴州市小计</t>
  </si>
  <si>
    <t>冷水江市</t>
  </si>
  <si>
    <t>长沙市</t>
  </si>
  <si>
    <t>长沙市小计</t>
  </si>
  <si>
    <t>浏阳市</t>
  </si>
  <si>
    <t>韶山市</t>
  </si>
  <si>
    <t>安化县</t>
  </si>
  <si>
    <t>部门经济
科目编码</t>
  </si>
  <si>
    <t>岳麓区</t>
  </si>
  <si>
    <t>湖南圣峰果业股份有限公司优质林果标准化基地提质项目</t>
  </si>
  <si>
    <t>湖南淳芝宝药业有限责任公司林下优质中药材培育项目</t>
  </si>
  <si>
    <t>渌口区</t>
  </si>
  <si>
    <t>株洲县杨梅特种养殖农民专业合作社林下中药材、食用菌高效培育项目</t>
  </si>
  <si>
    <t>炎陵县梨树洲药材培育专业合作社林下中药材、食用菌标准化种植项目</t>
  </si>
  <si>
    <t>韶山市四清种养殖专业合作社优质林果绿色高效种植项目</t>
  </si>
  <si>
    <t>湖南衡岳中药饮片有限公司林下白及种苗繁育基地建设项目</t>
  </si>
  <si>
    <t>绥宁县</t>
  </si>
  <si>
    <t>绥宁县神农金康药用植物科技开发有限公司青钱柳种植基地提质改造项目</t>
  </si>
  <si>
    <t>城步县</t>
  </si>
  <si>
    <t>城步苗族自治县十万古田青钱柳种植专业合作社青钱柳标准化种植及林下套种农经作物项目</t>
  </si>
  <si>
    <t>岳阳楼区</t>
  </si>
  <si>
    <t>岳阳富安农业科技发展股份有限公司林下生态种养及生态旅游综合体建设项目</t>
  </si>
  <si>
    <t>湘阴县</t>
  </si>
  <si>
    <t>湖南凯佳生态农业科技有限公司优质林果种植基地项目</t>
  </si>
  <si>
    <t>澧县海福中药材种植专业合作社石菖蒲林下标准化种植示范建设项目</t>
  </si>
  <si>
    <t>汉寿县</t>
  </si>
  <si>
    <t>汉寿县千弘中药材种植专业合作社林下中药材套种复合型基地建设项目</t>
  </si>
  <si>
    <t>石门县林业局“石门林蜂”品牌打造项目</t>
  </si>
  <si>
    <t>永定区</t>
  </si>
  <si>
    <t>张家界立功旅游农业发展有限公司蓝莓种植标准化基地建设项目</t>
  </si>
  <si>
    <r>
      <rPr>
        <sz val="9"/>
        <rFont val="宋体"/>
        <family val="3"/>
        <charset val="134"/>
      </rPr>
      <t>慈利县林业局</t>
    </r>
    <r>
      <rPr>
        <sz val="9"/>
        <rFont val="Times New Roman"/>
        <family val="1"/>
      </rPr>
      <t>“</t>
    </r>
    <r>
      <rPr>
        <sz val="9"/>
        <rFont val="宋体"/>
        <family val="3"/>
        <charset val="134"/>
      </rPr>
      <t>慈利杜仲</t>
    </r>
    <r>
      <rPr>
        <sz val="9"/>
        <rFont val="Times New Roman"/>
        <family val="1"/>
      </rPr>
      <t>”</t>
    </r>
    <r>
      <rPr>
        <sz val="9"/>
        <rFont val="宋体"/>
        <family val="3"/>
        <charset val="134"/>
      </rPr>
      <t>品牌建设项目</t>
    </r>
  </si>
  <si>
    <t>益阳市桃花江生态农副产品开发有限公司林下玉竹种植示范项目</t>
  </si>
  <si>
    <t>安化县和谐中蜂养殖专业合作社果树林下中蜂生态养殖及产品加工升级项目</t>
  </si>
  <si>
    <t>湖南省康德佳林业科技有限责任公司林下金丝皇菊示范基地建设项目</t>
  </si>
  <si>
    <t>江华县</t>
  </si>
  <si>
    <t>江华瑶族自治县盘龙山生态养殖专业合作社七叶一枝花高效育苗标准化基地建设项目</t>
  </si>
  <si>
    <t>苏仙区</t>
  </si>
  <si>
    <t>芝草农业科技开发有限公司南岭天麻栽培标准化基地建设项目</t>
  </si>
  <si>
    <t>冷水江市敏珍生态农业开发基地林下中药材标准化种植项目</t>
  </si>
  <si>
    <t>新化县小计</t>
  </si>
  <si>
    <t>新化县</t>
  </si>
  <si>
    <t>新化县天龙山农林科技开发有限公司黄精林下仿野生种植标准化基地建设项目</t>
  </si>
  <si>
    <r>
      <rPr>
        <sz val="9"/>
        <rFont val="宋体"/>
        <family val="3"/>
        <charset val="134"/>
      </rPr>
      <t>新化县林业局</t>
    </r>
    <r>
      <rPr>
        <sz val="9"/>
        <rFont val="Times New Roman"/>
        <family val="1"/>
      </rPr>
      <t>“</t>
    </r>
    <r>
      <rPr>
        <sz val="9"/>
        <rFont val="宋体"/>
        <family val="3"/>
        <charset val="134"/>
      </rPr>
      <t>新化黄精</t>
    </r>
    <r>
      <rPr>
        <sz val="9"/>
        <rFont val="Times New Roman"/>
        <family val="1"/>
      </rPr>
      <t>”</t>
    </r>
    <r>
      <rPr>
        <sz val="9"/>
        <rFont val="宋体"/>
        <family val="3"/>
        <charset val="134"/>
      </rPr>
      <t>特色品牌打造项目</t>
    </r>
  </si>
  <si>
    <t>芷江县</t>
  </si>
  <si>
    <r>
      <rPr>
        <sz val="9"/>
        <rFont val="宋体"/>
        <family val="3"/>
        <charset val="134"/>
      </rPr>
      <t>芷江侗族自治县林业局</t>
    </r>
    <r>
      <rPr>
        <sz val="9"/>
        <rFont val="Times New Roman"/>
        <family val="1"/>
      </rPr>
      <t>“</t>
    </r>
    <r>
      <rPr>
        <sz val="9"/>
        <rFont val="宋体"/>
        <family val="3"/>
        <charset val="134"/>
      </rPr>
      <t>芷江白蜡</t>
    </r>
    <r>
      <rPr>
        <sz val="9"/>
        <rFont val="Times New Roman"/>
        <family val="1"/>
      </rPr>
      <t>”</t>
    </r>
    <r>
      <rPr>
        <sz val="9"/>
        <rFont val="宋体"/>
        <family val="3"/>
        <charset val="134"/>
      </rPr>
      <t>品牌打造项目</t>
    </r>
  </si>
  <si>
    <t>通道县</t>
  </si>
  <si>
    <r>
      <rPr>
        <sz val="9"/>
        <rFont val="宋体"/>
        <family val="3"/>
        <charset val="134"/>
      </rPr>
      <t>通道侗族自治县林业局</t>
    </r>
    <r>
      <rPr>
        <sz val="9"/>
        <rFont val="Times New Roman"/>
        <family val="1"/>
      </rPr>
      <t>“</t>
    </r>
    <r>
      <rPr>
        <sz val="9"/>
        <rFont val="宋体"/>
        <family val="3"/>
        <charset val="134"/>
      </rPr>
      <t>通道黑老虎</t>
    </r>
    <r>
      <rPr>
        <sz val="9"/>
        <rFont val="Times New Roman"/>
        <family val="1"/>
      </rPr>
      <t>”</t>
    </r>
    <r>
      <rPr>
        <sz val="9"/>
        <rFont val="宋体"/>
        <family val="3"/>
        <charset val="134"/>
      </rPr>
      <t>品牌打造项目</t>
    </r>
  </si>
  <si>
    <t>吉首市</t>
  </si>
  <si>
    <t>湘西自治州森林生态研究实验站中药材黄常山林下栽培示范项目</t>
  </si>
  <si>
    <t>湘西浦市红禾生态农业发展有限公司林下套种黄精、迷迭香、青蒿基地建设及加工技术升级项目</t>
  </si>
  <si>
    <t>单位：万元</t>
    <phoneticPr fontId="20" type="noConversion"/>
  </si>
  <si>
    <t>附件4</t>
    <phoneticPr fontId="20" type="noConversion"/>
  </si>
  <si>
    <r>
      <t>2021</t>
    </r>
    <r>
      <rPr>
        <b/>
        <sz val="18"/>
        <rFont val="宋体"/>
        <family val="3"/>
        <charset val="134"/>
      </rPr>
      <t>年林下经济产业资金安排表</t>
    </r>
    <phoneticPr fontId="20" type="noConversion"/>
  </si>
  <si>
    <t>支付方
式编码</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</si>
</sst>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26" x14ac:knownFonts="1">
    <font>
      <sz val="11"/>
      <color theme="1"/>
      <name val="宋体"/>
      <charset val="134"/>
      <scheme val="minor"/>
    </font>
    <font>
      <b/>
      <sz val="12"/>
      <name val="宋体"/>
      <family val="3"/>
      <charset val="134"/>
    </font>
    <font>
      <b/>
      <sz val="9"/>
      <name val="宋体"/>
      <family val="3"/>
      <charset val="134"/>
    </font>
    <font>
      <b/>
      <sz val="18"/>
      <name val="Times New Roman"/>
      <family val="1"/>
    </font>
    <font>
      <sz val="11"/>
      <name val="黑体"/>
      <family val="3"/>
      <charset val="134"/>
    </font>
    <font>
      <sz val="10"/>
      <color theme="1"/>
      <name val="宋体"/>
      <family val="3"/>
      <charset val="134"/>
      <scheme val="major"/>
    </font>
    <font>
      <sz val="9"/>
      <name val="宋体"/>
      <family val="3"/>
      <charset val="134"/>
      <scheme val="major"/>
    </font>
    <font>
      <sz val="12"/>
      <name val="宋体"/>
      <family val="3"/>
      <charset val="134"/>
    </font>
    <font>
      <sz val="9"/>
      <name val="宋体"/>
      <family val="3"/>
      <charset val="134"/>
    </font>
    <font>
      <sz val="11"/>
      <color theme="1"/>
      <name val="方正小标宋简体"/>
      <family val="3"/>
      <charset val="134"/>
    </font>
    <font>
      <sz val="11"/>
      <color theme="1"/>
      <name val="黑体"/>
      <family val="3"/>
      <charset val="134"/>
    </font>
    <font>
      <sz val="9"/>
      <color theme="1"/>
      <name val="宋体"/>
      <family val="3"/>
      <charset val="134"/>
      <scheme val="major"/>
    </font>
    <font>
      <b/>
      <sz val="9"/>
      <color theme="1"/>
      <name val="宋体"/>
      <family val="3"/>
      <charset val="134"/>
      <scheme val="major"/>
    </font>
    <font>
      <sz val="9"/>
      <color theme="1"/>
      <name val="Times New Roman"/>
      <family val="1"/>
    </font>
    <font>
      <b/>
      <sz val="9"/>
      <color theme="1"/>
      <name val="Times New Roman"/>
      <family val="1"/>
    </font>
    <font>
      <b/>
      <sz val="9"/>
      <name val="宋体"/>
      <family val="3"/>
      <charset val="134"/>
      <scheme val="major"/>
    </font>
    <font>
      <sz val="10"/>
      <color theme="1"/>
      <name val="宋体"/>
      <family val="3"/>
      <charset val="134"/>
      <scheme val="minor"/>
    </font>
    <font>
      <b/>
      <sz val="9"/>
      <name val="Times New Roman"/>
      <family val="1"/>
    </font>
    <font>
      <sz val="9"/>
      <name val="Times New Roman"/>
      <family val="1"/>
    </font>
    <font>
      <sz val="10"/>
      <name val="Helv"/>
      <family val="2"/>
    </font>
    <font>
      <sz val="9"/>
      <name val="宋体"/>
      <family val="3"/>
      <charset val="134"/>
      <scheme val="minor"/>
    </font>
    <font>
      <b/>
      <sz val="18"/>
      <name val="宋体"/>
      <family val="3"/>
      <charset val="134"/>
    </font>
    <font>
      <b/>
      <sz val="11"/>
      <color rgb="FF000000"/>
      <name val="黑体"/>
      <family val="3"/>
      <charset val="134"/>
    </font>
    <font>
      <b/>
      <sz val="11"/>
      <name val="黑体"/>
      <family val="3"/>
      <charset val="134"/>
    </font>
    <font>
      <b/>
      <sz val="11"/>
      <color theme="3"/>
      <name val="宋体"/>
      <family val="3"/>
      <charset val="134"/>
      <scheme val="minor"/>
    </font>
    <font>
      <sz val="9"/>
      <name val="宋体"/>
      <family val="2"/>
      <charset val="134"/>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0" fontId="7" fillId="0" borderId="0"/>
  </cellStyleXfs>
  <cellXfs count="44">
    <xf numFmtId="0" fontId="0" fillId="0" borderId="0" xfId="0">
      <alignment vertical="center"/>
    </xf>
    <xf numFmtId="0" fontId="5" fillId="0" borderId="1" xfId="0" applyFont="1" applyFill="1" applyBorder="1" applyAlignment="1">
      <alignment horizontal="center" vertical="center"/>
    </xf>
    <xf numFmtId="0" fontId="1" fillId="0" borderId="0" xfId="0" applyFont="1" applyFill="1" applyAlignment="1">
      <alignment horizontal="center" vertical="center"/>
    </xf>
    <xf numFmtId="0" fontId="9" fillId="0" borderId="0" xfId="0" applyFont="1" applyFill="1" applyAlignment="1">
      <alignment vertical="center"/>
    </xf>
    <xf numFmtId="0" fontId="10" fillId="0" borderId="0" xfId="0" applyFont="1" applyFill="1" applyAlignment="1">
      <alignment vertical="center"/>
    </xf>
    <xf numFmtId="0" fontId="11" fillId="0" borderId="0" xfId="0"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14" fillId="0" borderId="0" xfId="0" applyFont="1" applyFill="1" applyAlignment="1">
      <alignment vertical="center"/>
    </xf>
    <xf numFmtId="0" fontId="0" fillId="0" borderId="0" xfId="0" applyFont="1" applyFill="1" applyAlignment="1">
      <alignment vertical="center"/>
    </xf>
    <xf numFmtId="176" fontId="15" fillId="2" borderId="1" xfId="0" applyNumberFormat="1" applyFont="1" applyFill="1" applyBorder="1" applyAlignment="1">
      <alignment horizontal="center" vertical="center" wrapText="1"/>
    </xf>
    <xf numFmtId="0" fontId="6" fillId="2" borderId="1" xfId="0" applyFont="1" applyFill="1" applyBorder="1" applyAlignment="1">
      <alignment horizontal="justify" vertical="center" wrapText="1"/>
    </xf>
    <xf numFmtId="3" fontId="15" fillId="2" borderId="1" xfId="0" applyNumberFormat="1" applyFont="1" applyFill="1" applyBorder="1" applyAlignment="1">
      <alignment horizontal="center" vertical="center" wrapText="1"/>
    </xf>
    <xf numFmtId="0" fontId="15" fillId="2" borderId="1" xfId="0" applyFont="1" applyFill="1" applyBorder="1" applyAlignment="1">
      <alignment horizontal="justify" vertical="center" wrapText="1"/>
    </xf>
    <xf numFmtId="3" fontId="6" fillId="2" borderId="1" xfId="0" applyNumberFormat="1"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3" fontId="6" fillId="2" borderId="2" xfId="0" applyNumberFormat="1" applyFont="1" applyFill="1" applyBorder="1" applyAlignment="1">
      <alignment horizontal="center" vertical="center" wrapText="1"/>
    </xf>
    <xf numFmtId="3" fontId="6" fillId="2" borderId="1" xfId="1"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176" fontId="8" fillId="2"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xf>
    <xf numFmtId="0" fontId="8" fillId="2" borderId="1" xfId="0" applyFont="1" applyFill="1" applyBorder="1" applyAlignment="1">
      <alignment horizontal="justify" vertical="center" wrapText="1"/>
    </xf>
    <xf numFmtId="3" fontId="2"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176" fontId="17" fillId="2" borderId="1" xfId="0" applyNumberFormat="1" applyFont="1" applyFill="1" applyBorder="1" applyAlignment="1">
      <alignment horizontal="center" vertical="center" wrapText="1"/>
    </xf>
    <xf numFmtId="0" fontId="17" fillId="2" borderId="1" xfId="0" applyFont="1" applyFill="1" applyBorder="1" applyAlignment="1">
      <alignment horizontal="justify" vertical="center" wrapText="1"/>
    </xf>
    <xf numFmtId="3" fontId="8" fillId="2" borderId="2" xfId="0" applyNumberFormat="1" applyFont="1" applyFill="1" applyBorder="1" applyAlignment="1">
      <alignment horizontal="center" vertical="center" wrapText="1"/>
    </xf>
    <xf numFmtId="176" fontId="18" fillId="2" borderId="1" xfId="0" applyNumberFormat="1" applyFont="1" applyFill="1" applyBorder="1" applyAlignment="1">
      <alignment horizontal="center" vertical="center" wrapText="1"/>
    </xf>
    <xf numFmtId="0" fontId="18" fillId="2" borderId="1" xfId="0" applyFont="1" applyFill="1" applyBorder="1" applyAlignment="1">
      <alignment horizontal="justify" vertical="center" wrapText="1"/>
    </xf>
    <xf numFmtId="3" fontId="8" fillId="2" borderId="1" xfId="0" applyNumberFormat="1" applyFont="1" applyFill="1" applyBorder="1" applyAlignment="1" applyProtection="1">
      <alignment horizontal="center" vertical="center" wrapText="1"/>
      <protection locked="0"/>
    </xf>
    <xf numFmtId="0" fontId="3" fillId="0" borderId="0" xfId="0" applyFont="1" applyFill="1" applyAlignment="1">
      <alignment horizontal="center" vertical="center" wrapText="1"/>
    </xf>
    <xf numFmtId="0" fontId="22" fillId="3"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4" fillId="2" borderId="0" xfId="0" applyNumberFormat="1" applyFont="1" applyFill="1" applyBorder="1" applyAlignment="1">
      <alignment horizontal="center" vertical="center" wrapText="1"/>
    </xf>
    <xf numFmtId="0" fontId="3" fillId="0" borderId="0" xfId="0" applyFont="1" applyFill="1" applyAlignment="1">
      <alignment horizontal="center" vertical="center" wrapText="1"/>
    </xf>
    <xf numFmtId="0" fontId="24"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3" fontId="8" fillId="2" borderId="2" xfId="0" applyNumberFormat="1" applyFont="1" applyFill="1" applyBorder="1" applyAlignment="1">
      <alignment horizontal="center" vertical="center" wrapText="1"/>
    </xf>
    <xf numFmtId="3" fontId="8" fillId="2" borderId="4"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0" borderId="0" xfId="0" applyFont="1" applyFill="1" applyAlignment="1">
      <alignment horizontal="center" vertical="center" wrapText="1"/>
    </xf>
  </cellXfs>
  <cellStyles count="2">
    <cellStyle name="常规" xfId="0" builtinId="0"/>
    <cellStyle name="常规_西湖区"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
  <sheetViews>
    <sheetView tabSelected="1" workbookViewId="0">
      <selection activeCell="K13" sqref="K13"/>
    </sheetView>
  </sheetViews>
  <sheetFormatPr defaultColWidth="9" defaultRowHeight="13.5" x14ac:dyDescent="0.15"/>
  <cols>
    <col min="1" max="1" width="9" style="9"/>
    <col min="2" max="2" width="14.5" style="9" customWidth="1"/>
    <col min="3" max="8" width="12.375" style="9" customWidth="1"/>
    <col min="9" max="9" width="26.25" style="9" customWidth="1"/>
    <col min="10" max="16384" width="9" style="9"/>
  </cols>
  <sheetData>
    <row r="1" spans="1:9" ht="20.100000000000001" customHeight="1" x14ac:dyDescent="0.15">
      <c r="A1" s="2" t="s">
        <v>92</v>
      </c>
    </row>
    <row r="2" spans="1:9" s="3" customFormat="1" ht="30" customHeight="1" x14ac:dyDescent="0.15">
      <c r="A2" s="43" t="s">
        <v>93</v>
      </c>
      <c r="B2" s="43"/>
      <c r="C2" s="43"/>
      <c r="D2" s="43"/>
      <c r="E2" s="43"/>
      <c r="F2" s="43"/>
      <c r="G2" s="43"/>
      <c r="H2" s="43"/>
      <c r="I2" s="43"/>
    </row>
    <row r="3" spans="1:9" s="3" customFormat="1" ht="20.100000000000001" customHeight="1" x14ac:dyDescent="0.15">
      <c r="A3" s="30"/>
      <c r="B3" s="30"/>
      <c r="C3" s="30"/>
      <c r="D3" s="30"/>
      <c r="E3" s="30"/>
      <c r="F3" s="30"/>
      <c r="G3" s="34"/>
      <c r="H3" s="30"/>
      <c r="I3" s="33" t="s">
        <v>91</v>
      </c>
    </row>
    <row r="4" spans="1:9" s="4" customFormat="1" ht="39.950000000000003" customHeight="1" x14ac:dyDescent="0.15">
      <c r="A4" s="31" t="s">
        <v>0</v>
      </c>
      <c r="B4" s="32" t="s">
        <v>1</v>
      </c>
      <c r="C4" s="31" t="s">
        <v>2</v>
      </c>
      <c r="D4" s="31" t="s">
        <v>3</v>
      </c>
      <c r="E4" s="31" t="s">
        <v>4</v>
      </c>
      <c r="F4" s="31" t="s">
        <v>48</v>
      </c>
      <c r="G4" s="35" t="s">
        <v>94</v>
      </c>
      <c r="H4" s="31" t="s">
        <v>5</v>
      </c>
      <c r="I4" s="31" t="s">
        <v>6</v>
      </c>
    </row>
    <row r="5" spans="1:9" s="5" customFormat="1" ht="30" customHeight="1" x14ac:dyDescent="0.15">
      <c r="A5" s="39" t="s">
        <v>7</v>
      </c>
      <c r="B5" s="39"/>
      <c r="C5" s="10">
        <f>SUM(C6,C9,C12,C14,C16,C19,C22,C26,C29,C32,C35,C37,C42,C45)</f>
        <v>838</v>
      </c>
      <c r="D5" s="10"/>
      <c r="E5" s="10"/>
      <c r="F5" s="10"/>
      <c r="G5" s="10"/>
      <c r="H5" s="10"/>
      <c r="I5" s="11"/>
    </row>
    <row r="6" spans="1:9" s="6" customFormat="1" ht="30" customHeight="1" x14ac:dyDescent="0.15">
      <c r="A6" s="39" t="s">
        <v>43</v>
      </c>
      <c r="B6" s="12" t="s">
        <v>44</v>
      </c>
      <c r="C6" s="10">
        <f>SUM(C7:C8)</f>
        <v>40</v>
      </c>
      <c r="D6" s="10"/>
      <c r="E6" s="10"/>
      <c r="F6" s="10"/>
      <c r="G6" s="10"/>
      <c r="H6" s="10"/>
      <c r="I6" s="13"/>
    </row>
    <row r="7" spans="1:9" s="5" customFormat="1" ht="30" customHeight="1" x14ac:dyDescent="0.15">
      <c r="A7" s="39"/>
      <c r="B7" s="14" t="s">
        <v>49</v>
      </c>
      <c r="C7" s="15">
        <v>20</v>
      </c>
      <c r="D7" s="1">
        <v>2130221</v>
      </c>
      <c r="E7" s="1">
        <v>502</v>
      </c>
      <c r="F7" s="1"/>
      <c r="G7" s="1">
        <v>92</v>
      </c>
      <c r="H7" s="1">
        <v>2001</v>
      </c>
      <c r="I7" s="11" t="s">
        <v>50</v>
      </c>
    </row>
    <row r="8" spans="1:9" s="5" customFormat="1" ht="30" customHeight="1" x14ac:dyDescent="0.15">
      <c r="A8" s="39"/>
      <c r="B8" s="14" t="s">
        <v>45</v>
      </c>
      <c r="C8" s="15">
        <v>20</v>
      </c>
      <c r="D8" s="1">
        <v>2130221</v>
      </c>
      <c r="E8" s="1">
        <v>502</v>
      </c>
      <c r="F8" s="1"/>
      <c r="G8" s="1">
        <v>92</v>
      </c>
      <c r="H8" s="1">
        <v>2001</v>
      </c>
      <c r="I8" s="11" t="s">
        <v>51</v>
      </c>
    </row>
    <row r="9" spans="1:9" s="6" customFormat="1" ht="30" customHeight="1" x14ac:dyDescent="0.15">
      <c r="A9" s="39" t="s">
        <v>20</v>
      </c>
      <c r="B9" s="12" t="s">
        <v>21</v>
      </c>
      <c r="C9" s="10">
        <f>SUM(C10:C11)</f>
        <v>40</v>
      </c>
      <c r="D9" s="10"/>
      <c r="E9" s="10"/>
      <c r="F9" s="10"/>
      <c r="G9" s="10"/>
      <c r="H9" s="10"/>
      <c r="I9" s="13"/>
    </row>
    <row r="10" spans="1:9" s="5" customFormat="1" ht="30" customHeight="1" x14ac:dyDescent="0.15">
      <c r="A10" s="39"/>
      <c r="B10" s="16" t="s">
        <v>52</v>
      </c>
      <c r="C10" s="15">
        <v>20</v>
      </c>
      <c r="D10" s="1">
        <v>2130221</v>
      </c>
      <c r="E10" s="1">
        <v>502</v>
      </c>
      <c r="F10" s="1"/>
      <c r="G10" s="1">
        <v>92</v>
      </c>
      <c r="H10" s="1">
        <v>2001</v>
      </c>
      <c r="I10" s="11" t="s">
        <v>53</v>
      </c>
    </row>
    <row r="11" spans="1:9" s="5" customFormat="1" ht="30" customHeight="1" x14ac:dyDescent="0.15">
      <c r="A11" s="39"/>
      <c r="B11" s="14" t="s">
        <v>22</v>
      </c>
      <c r="C11" s="15">
        <v>20</v>
      </c>
      <c r="D11" s="1">
        <v>2130221</v>
      </c>
      <c r="E11" s="1">
        <v>502</v>
      </c>
      <c r="F11" s="1"/>
      <c r="G11" s="1">
        <v>92</v>
      </c>
      <c r="H11" s="1">
        <v>2001</v>
      </c>
      <c r="I11" s="11" t="s">
        <v>54</v>
      </c>
    </row>
    <row r="12" spans="1:9" s="6" customFormat="1" ht="30" customHeight="1" x14ac:dyDescent="0.15">
      <c r="A12" s="39" t="s">
        <v>23</v>
      </c>
      <c r="B12" s="12" t="s">
        <v>24</v>
      </c>
      <c r="C12" s="10">
        <v>24</v>
      </c>
      <c r="D12" s="10"/>
      <c r="E12" s="10"/>
      <c r="F12" s="10"/>
      <c r="G12" s="10"/>
      <c r="H12" s="10"/>
      <c r="I12" s="13"/>
    </row>
    <row r="13" spans="1:9" s="5" customFormat="1" ht="30" customHeight="1" x14ac:dyDescent="0.15">
      <c r="A13" s="39"/>
      <c r="B13" s="14" t="s">
        <v>46</v>
      </c>
      <c r="C13" s="15">
        <v>24</v>
      </c>
      <c r="D13" s="1">
        <v>2130221</v>
      </c>
      <c r="E13" s="1">
        <v>502</v>
      </c>
      <c r="F13" s="1"/>
      <c r="G13" s="1">
        <v>92</v>
      </c>
      <c r="H13" s="1">
        <v>2001</v>
      </c>
      <c r="I13" s="11" t="s">
        <v>55</v>
      </c>
    </row>
    <row r="14" spans="1:9" s="6" customFormat="1" ht="30" customHeight="1" x14ac:dyDescent="0.15">
      <c r="A14" s="39" t="s">
        <v>8</v>
      </c>
      <c r="B14" s="12" t="s">
        <v>9</v>
      </c>
      <c r="C14" s="10">
        <f>SUM(C15:C15)</f>
        <v>20</v>
      </c>
      <c r="D14" s="10"/>
      <c r="E14" s="10"/>
      <c r="F14" s="10"/>
      <c r="G14" s="10"/>
      <c r="H14" s="10"/>
      <c r="I14" s="13"/>
    </row>
    <row r="15" spans="1:9" s="5" customFormat="1" ht="30" customHeight="1" x14ac:dyDescent="0.15">
      <c r="A15" s="39"/>
      <c r="B15" s="14" t="s">
        <v>35</v>
      </c>
      <c r="C15" s="15">
        <v>20</v>
      </c>
      <c r="D15" s="1">
        <v>2130221</v>
      </c>
      <c r="E15" s="1">
        <v>502</v>
      </c>
      <c r="F15" s="1"/>
      <c r="G15" s="1">
        <v>92</v>
      </c>
      <c r="H15" s="1">
        <v>2001</v>
      </c>
      <c r="I15" s="11" t="s">
        <v>56</v>
      </c>
    </row>
    <row r="16" spans="1:9" s="6" customFormat="1" ht="30" customHeight="1" x14ac:dyDescent="0.15">
      <c r="A16" s="39" t="s">
        <v>10</v>
      </c>
      <c r="B16" s="12" t="s">
        <v>11</v>
      </c>
      <c r="C16" s="10">
        <f>SUM(C17,C18)</f>
        <v>40</v>
      </c>
      <c r="D16" s="10"/>
      <c r="E16" s="10"/>
      <c r="F16" s="10"/>
      <c r="G16" s="10"/>
      <c r="H16" s="10"/>
      <c r="I16" s="13"/>
    </row>
    <row r="17" spans="1:9" s="5" customFormat="1" ht="30" customHeight="1" x14ac:dyDescent="0.15">
      <c r="A17" s="39"/>
      <c r="B17" s="14" t="s">
        <v>57</v>
      </c>
      <c r="C17" s="15">
        <v>20</v>
      </c>
      <c r="D17" s="1">
        <v>2130221</v>
      </c>
      <c r="E17" s="1">
        <v>502</v>
      </c>
      <c r="F17" s="1"/>
      <c r="G17" s="1">
        <v>92</v>
      </c>
      <c r="H17" s="1">
        <v>2001</v>
      </c>
      <c r="I17" s="11" t="s">
        <v>58</v>
      </c>
    </row>
    <row r="18" spans="1:9" s="5" customFormat="1" ht="33.75" x14ac:dyDescent="0.15">
      <c r="A18" s="39"/>
      <c r="B18" s="14" t="s">
        <v>59</v>
      </c>
      <c r="C18" s="15">
        <v>20</v>
      </c>
      <c r="D18" s="1">
        <v>2130221</v>
      </c>
      <c r="E18" s="1">
        <v>502</v>
      </c>
      <c r="F18" s="1"/>
      <c r="G18" s="1">
        <v>92</v>
      </c>
      <c r="H18" s="1">
        <v>2001</v>
      </c>
      <c r="I18" s="11" t="s">
        <v>60</v>
      </c>
    </row>
    <row r="19" spans="1:9" s="6" customFormat="1" ht="30" customHeight="1" x14ac:dyDescent="0.15">
      <c r="A19" s="39" t="s">
        <v>36</v>
      </c>
      <c r="B19" s="12" t="s">
        <v>37</v>
      </c>
      <c r="C19" s="10">
        <f>SUM(C20:C21)</f>
        <v>40</v>
      </c>
      <c r="D19" s="10"/>
      <c r="E19" s="10"/>
      <c r="F19" s="10"/>
      <c r="G19" s="10"/>
      <c r="H19" s="10"/>
      <c r="I19" s="13"/>
    </row>
    <row r="20" spans="1:9" s="5" customFormat="1" ht="30" customHeight="1" x14ac:dyDescent="0.15">
      <c r="A20" s="39"/>
      <c r="B20" s="14" t="s">
        <v>61</v>
      </c>
      <c r="C20" s="15">
        <v>20</v>
      </c>
      <c r="D20" s="1">
        <v>2130221</v>
      </c>
      <c r="E20" s="1">
        <v>502</v>
      </c>
      <c r="F20" s="1"/>
      <c r="G20" s="1">
        <v>92</v>
      </c>
      <c r="H20" s="1">
        <v>2001</v>
      </c>
      <c r="I20" s="11" t="s">
        <v>62</v>
      </c>
    </row>
    <row r="21" spans="1:9" s="5" customFormat="1" ht="30" customHeight="1" x14ac:dyDescent="0.15">
      <c r="A21" s="39"/>
      <c r="B21" s="14" t="s">
        <v>63</v>
      </c>
      <c r="C21" s="15">
        <v>20</v>
      </c>
      <c r="D21" s="1">
        <v>2130221</v>
      </c>
      <c r="E21" s="1">
        <v>502</v>
      </c>
      <c r="F21" s="1"/>
      <c r="G21" s="1">
        <v>92</v>
      </c>
      <c r="H21" s="1">
        <v>2001</v>
      </c>
      <c r="I21" s="11" t="s">
        <v>64</v>
      </c>
    </row>
    <row r="22" spans="1:9" s="6" customFormat="1" ht="30" customHeight="1" x14ac:dyDescent="0.15">
      <c r="A22" s="39" t="s">
        <v>25</v>
      </c>
      <c r="B22" s="12" t="s">
        <v>26</v>
      </c>
      <c r="C22" s="10">
        <f>SUM(C23,C24,C25)</f>
        <v>140</v>
      </c>
      <c r="D22" s="10"/>
      <c r="E22" s="10"/>
      <c r="F22" s="10"/>
      <c r="G22" s="10"/>
      <c r="H22" s="10"/>
      <c r="I22" s="13"/>
    </row>
    <row r="23" spans="1:9" s="5" customFormat="1" ht="30" customHeight="1" x14ac:dyDescent="0.15">
      <c r="A23" s="39"/>
      <c r="B23" s="17" t="s">
        <v>38</v>
      </c>
      <c r="C23" s="15">
        <v>20</v>
      </c>
      <c r="D23" s="1">
        <v>2130221</v>
      </c>
      <c r="E23" s="1">
        <v>502</v>
      </c>
      <c r="F23" s="1"/>
      <c r="G23" s="1">
        <v>92</v>
      </c>
      <c r="H23" s="1">
        <v>2001</v>
      </c>
      <c r="I23" s="11" t="s">
        <v>65</v>
      </c>
    </row>
    <row r="24" spans="1:9" s="5" customFormat="1" ht="30" customHeight="1" x14ac:dyDescent="0.15">
      <c r="A24" s="39"/>
      <c r="B24" s="17" t="s">
        <v>66</v>
      </c>
      <c r="C24" s="15">
        <v>20</v>
      </c>
      <c r="D24" s="1">
        <v>2130221</v>
      </c>
      <c r="E24" s="1">
        <v>502</v>
      </c>
      <c r="F24" s="1"/>
      <c r="G24" s="1">
        <v>92</v>
      </c>
      <c r="H24" s="1">
        <v>2001</v>
      </c>
      <c r="I24" s="11" t="s">
        <v>67</v>
      </c>
    </row>
    <row r="25" spans="1:9" s="5" customFormat="1" ht="30" customHeight="1" x14ac:dyDescent="0.15">
      <c r="A25" s="39"/>
      <c r="B25" s="17" t="s">
        <v>27</v>
      </c>
      <c r="C25" s="15">
        <v>100</v>
      </c>
      <c r="D25" s="1">
        <v>2130221</v>
      </c>
      <c r="E25" s="1">
        <v>502</v>
      </c>
      <c r="F25" s="1"/>
      <c r="G25" s="1">
        <v>92</v>
      </c>
      <c r="H25" s="1">
        <v>2001</v>
      </c>
      <c r="I25" s="11" t="s">
        <v>68</v>
      </c>
    </row>
    <row r="26" spans="1:9" s="6" customFormat="1" ht="30" customHeight="1" x14ac:dyDescent="0.15">
      <c r="A26" s="40" t="s">
        <v>28</v>
      </c>
      <c r="B26" s="12" t="s">
        <v>29</v>
      </c>
      <c r="C26" s="10">
        <f>SUM(C27:C28)</f>
        <v>120</v>
      </c>
      <c r="D26" s="10"/>
      <c r="E26" s="10"/>
      <c r="F26" s="10"/>
      <c r="G26" s="10"/>
      <c r="H26" s="10"/>
      <c r="I26" s="13"/>
    </row>
    <row r="27" spans="1:9" s="5" customFormat="1" ht="30" customHeight="1" x14ac:dyDescent="0.15">
      <c r="A27" s="41"/>
      <c r="B27" s="14" t="s">
        <v>69</v>
      </c>
      <c r="C27" s="15">
        <v>20</v>
      </c>
      <c r="D27" s="1">
        <v>2130221</v>
      </c>
      <c r="E27" s="1">
        <v>502</v>
      </c>
      <c r="F27" s="1"/>
      <c r="G27" s="1">
        <v>92</v>
      </c>
      <c r="H27" s="1">
        <v>2001</v>
      </c>
      <c r="I27" s="11" t="s">
        <v>70</v>
      </c>
    </row>
    <row r="28" spans="1:9" s="7" customFormat="1" ht="30" customHeight="1" x14ac:dyDescent="0.15">
      <c r="A28" s="42"/>
      <c r="B28" s="18" t="s">
        <v>30</v>
      </c>
      <c r="C28" s="19">
        <v>100</v>
      </c>
      <c r="D28" s="20">
        <v>2130221</v>
      </c>
      <c r="E28" s="20">
        <v>502</v>
      </c>
      <c r="F28" s="20"/>
      <c r="G28" s="1">
        <v>92</v>
      </c>
      <c r="H28" s="20">
        <v>2001</v>
      </c>
      <c r="I28" s="21" t="s">
        <v>71</v>
      </c>
    </row>
    <row r="29" spans="1:9" s="8" customFormat="1" ht="30" customHeight="1" x14ac:dyDescent="0.15">
      <c r="A29" s="36" t="s">
        <v>31</v>
      </c>
      <c r="B29" s="22" t="s">
        <v>32</v>
      </c>
      <c r="C29" s="23">
        <f>SUM(C30,C31)</f>
        <v>40</v>
      </c>
      <c r="D29" s="24"/>
      <c r="E29" s="24"/>
      <c r="F29" s="24"/>
      <c r="G29" s="24"/>
      <c r="H29" s="24"/>
      <c r="I29" s="25"/>
    </row>
    <row r="30" spans="1:9" s="7" customFormat="1" ht="30" customHeight="1" x14ac:dyDescent="0.15">
      <c r="A30" s="36"/>
      <c r="B30" s="18" t="s">
        <v>33</v>
      </c>
      <c r="C30" s="19">
        <v>20</v>
      </c>
      <c r="D30" s="20">
        <v>2130221</v>
      </c>
      <c r="E30" s="20">
        <v>502</v>
      </c>
      <c r="F30" s="20"/>
      <c r="G30" s="1">
        <v>92</v>
      </c>
      <c r="H30" s="20">
        <v>2001</v>
      </c>
      <c r="I30" s="21" t="s">
        <v>72</v>
      </c>
    </row>
    <row r="31" spans="1:9" s="7" customFormat="1" ht="30" customHeight="1" x14ac:dyDescent="0.15">
      <c r="A31" s="36"/>
      <c r="B31" s="18" t="s">
        <v>47</v>
      </c>
      <c r="C31" s="19">
        <v>20</v>
      </c>
      <c r="D31" s="20">
        <v>2130221</v>
      </c>
      <c r="E31" s="20">
        <v>502</v>
      </c>
      <c r="F31" s="20"/>
      <c r="G31" s="1">
        <v>92</v>
      </c>
      <c r="H31" s="20">
        <v>2001</v>
      </c>
      <c r="I31" s="21" t="s">
        <v>73</v>
      </c>
    </row>
    <row r="32" spans="1:9" s="8" customFormat="1" ht="30" customHeight="1" x14ac:dyDescent="0.15">
      <c r="A32" s="36" t="s">
        <v>12</v>
      </c>
      <c r="B32" s="22" t="s">
        <v>13</v>
      </c>
      <c r="C32" s="23">
        <f>SUM(C33,C34)</f>
        <v>40</v>
      </c>
      <c r="D32" s="24"/>
      <c r="E32" s="24"/>
      <c r="F32" s="24"/>
      <c r="G32" s="24"/>
      <c r="H32" s="24"/>
      <c r="I32" s="25"/>
    </row>
    <row r="33" spans="1:9" s="7" customFormat="1" ht="30" customHeight="1" x14ac:dyDescent="0.15">
      <c r="A33" s="36"/>
      <c r="B33" s="18" t="s">
        <v>39</v>
      </c>
      <c r="C33" s="19">
        <v>20</v>
      </c>
      <c r="D33" s="20">
        <v>2130221</v>
      </c>
      <c r="E33" s="20">
        <v>502</v>
      </c>
      <c r="F33" s="20"/>
      <c r="G33" s="1">
        <v>92</v>
      </c>
      <c r="H33" s="20">
        <v>2001</v>
      </c>
      <c r="I33" s="21" t="s">
        <v>74</v>
      </c>
    </row>
    <row r="34" spans="1:9" s="7" customFormat="1" ht="33.75" x14ac:dyDescent="0.15">
      <c r="A34" s="36"/>
      <c r="B34" s="18" t="s">
        <v>75</v>
      </c>
      <c r="C34" s="19">
        <v>20</v>
      </c>
      <c r="D34" s="20">
        <v>2130221</v>
      </c>
      <c r="E34" s="20">
        <v>502</v>
      </c>
      <c r="F34" s="20"/>
      <c r="G34" s="1">
        <v>92</v>
      </c>
      <c r="H34" s="20">
        <v>2001</v>
      </c>
      <c r="I34" s="21" t="s">
        <v>76</v>
      </c>
    </row>
    <row r="35" spans="1:9" s="8" customFormat="1" ht="30" customHeight="1" x14ac:dyDescent="0.15">
      <c r="A35" s="36" t="s">
        <v>40</v>
      </c>
      <c r="B35" s="22" t="s">
        <v>41</v>
      </c>
      <c r="C35" s="23">
        <v>24</v>
      </c>
      <c r="D35" s="24"/>
      <c r="E35" s="24"/>
      <c r="F35" s="24"/>
      <c r="G35" s="24"/>
      <c r="H35" s="24"/>
      <c r="I35" s="25"/>
    </row>
    <row r="36" spans="1:9" s="7" customFormat="1" ht="30" customHeight="1" x14ac:dyDescent="0.15">
      <c r="A36" s="36"/>
      <c r="B36" s="18" t="s">
        <v>77</v>
      </c>
      <c r="C36" s="19">
        <v>24</v>
      </c>
      <c r="D36" s="20">
        <v>2130221</v>
      </c>
      <c r="E36" s="20">
        <v>502</v>
      </c>
      <c r="F36" s="20"/>
      <c r="G36" s="1">
        <v>92</v>
      </c>
      <c r="H36" s="20">
        <v>2001</v>
      </c>
      <c r="I36" s="21" t="s">
        <v>78</v>
      </c>
    </row>
    <row r="37" spans="1:9" s="8" customFormat="1" ht="30" customHeight="1" x14ac:dyDescent="0.15">
      <c r="A37" s="36" t="s">
        <v>14</v>
      </c>
      <c r="B37" s="22" t="s">
        <v>15</v>
      </c>
      <c r="C37" s="23">
        <f>SUM(C38,C39)</f>
        <v>90</v>
      </c>
      <c r="D37" s="24"/>
      <c r="E37" s="24"/>
      <c r="F37" s="24"/>
      <c r="G37" s="24"/>
      <c r="H37" s="24"/>
      <c r="I37" s="25"/>
    </row>
    <row r="38" spans="1:9" s="7" customFormat="1" ht="30" customHeight="1" x14ac:dyDescent="0.15">
      <c r="A38" s="36"/>
      <c r="B38" s="18" t="s">
        <v>42</v>
      </c>
      <c r="C38" s="19">
        <v>20</v>
      </c>
      <c r="D38" s="20">
        <v>2130221</v>
      </c>
      <c r="E38" s="20">
        <v>502</v>
      </c>
      <c r="F38" s="20"/>
      <c r="G38" s="1">
        <v>92</v>
      </c>
      <c r="H38" s="20">
        <v>2001</v>
      </c>
      <c r="I38" s="21" t="s">
        <v>79</v>
      </c>
    </row>
    <row r="39" spans="1:9" s="7" customFormat="1" ht="30" customHeight="1" x14ac:dyDescent="0.15">
      <c r="A39" s="36"/>
      <c r="B39" s="26" t="s">
        <v>80</v>
      </c>
      <c r="C39" s="19">
        <f>SUM(C40,C41)</f>
        <v>70</v>
      </c>
      <c r="D39" s="27"/>
      <c r="E39" s="27"/>
      <c r="F39" s="27"/>
      <c r="G39" s="27"/>
      <c r="H39" s="27"/>
      <c r="I39" s="28"/>
    </row>
    <row r="40" spans="1:9" s="7" customFormat="1" ht="30" customHeight="1" x14ac:dyDescent="0.15">
      <c r="A40" s="36"/>
      <c r="B40" s="37" t="s">
        <v>81</v>
      </c>
      <c r="C40" s="19">
        <v>20</v>
      </c>
      <c r="D40" s="20">
        <v>2130221</v>
      </c>
      <c r="E40" s="20">
        <v>502</v>
      </c>
      <c r="F40" s="20"/>
      <c r="G40" s="1">
        <v>92</v>
      </c>
      <c r="H40" s="20">
        <v>2001</v>
      </c>
      <c r="I40" s="21" t="s">
        <v>82</v>
      </c>
    </row>
    <row r="41" spans="1:9" s="7" customFormat="1" ht="30" customHeight="1" x14ac:dyDescent="0.15">
      <c r="A41" s="36"/>
      <c r="B41" s="38"/>
      <c r="C41" s="19">
        <v>50</v>
      </c>
      <c r="D41" s="20">
        <v>2130221</v>
      </c>
      <c r="E41" s="20">
        <v>502</v>
      </c>
      <c r="F41" s="20"/>
      <c r="G41" s="1">
        <v>92</v>
      </c>
      <c r="H41" s="20">
        <v>2001</v>
      </c>
      <c r="I41" s="21" t="s">
        <v>83</v>
      </c>
    </row>
    <row r="42" spans="1:9" s="8" customFormat="1" ht="30" customHeight="1" x14ac:dyDescent="0.15">
      <c r="A42" s="36" t="s">
        <v>16</v>
      </c>
      <c r="B42" s="22" t="s">
        <v>17</v>
      </c>
      <c r="C42" s="23">
        <f>SUM(C43:C44)</f>
        <v>140</v>
      </c>
      <c r="D42" s="24"/>
      <c r="E42" s="24"/>
      <c r="F42" s="24"/>
      <c r="G42" s="24"/>
      <c r="H42" s="24"/>
      <c r="I42" s="25"/>
    </row>
    <row r="43" spans="1:9" s="7" customFormat="1" ht="30" customHeight="1" x14ac:dyDescent="0.15">
      <c r="A43" s="36"/>
      <c r="B43" s="29" t="s">
        <v>84</v>
      </c>
      <c r="C43" s="19">
        <v>70</v>
      </c>
      <c r="D43" s="20">
        <v>2130221</v>
      </c>
      <c r="E43" s="20">
        <v>502</v>
      </c>
      <c r="F43" s="20"/>
      <c r="G43" s="1">
        <v>92</v>
      </c>
      <c r="H43" s="20">
        <v>2001</v>
      </c>
      <c r="I43" s="21" t="s">
        <v>85</v>
      </c>
    </row>
    <row r="44" spans="1:9" s="7" customFormat="1" ht="30" customHeight="1" x14ac:dyDescent="0.15">
      <c r="A44" s="36"/>
      <c r="B44" s="29" t="s">
        <v>86</v>
      </c>
      <c r="C44" s="19">
        <v>70</v>
      </c>
      <c r="D44" s="20">
        <v>2130221</v>
      </c>
      <c r="E44" s="20">
        <v>502</v>
      </c>
      <c r="F44" s="20"/>
      <c r="G44" s="1">
        <v>92</v>
      </c>
      <c r="H44" s="20">
        <v>2001</v>
      </c>
      <c r="I44" s="21" t="s">
        <v>87</v>
      </c>
    </row>
    <row r="45" spans="1:9" s="8" customFormat="1" ht="30" customHeight="1" x14ac:dyDescent="0.15">
      <c r="A45" s="36" t="s">
        <v>18</v>
      </c>
      <c r="B45" s="22" t="s">
        <v>19</v>
      </c>
      <c r="C45" s="23">
        <f>SUM(C46:C47)</f>
        <v>40</v>
      </c>
      <c r="D45" s="24"/>
      <c r="E45" s="24"/>
      <c r="F45" s="24"/>
      <c r="G45" s="24"/>
      <c r="H45" s="24"/>
      <c r="I45" s="25"/>
    </row>
    <row r="46" spans="1:9" s="7" customFormat="1" ht="30" customHeight="1" x14ac:dyDescent="0.15">
      <c r="A46" s="36"/>
      <c r="B46" s="18" t="s">
        <v>88</v>
      </c>
      <c r="C46" s="19">
        <v>20</v>
      </c>
      <c r="D46" s="20">
        <v>2130221</v>
      </c>
      <c r="E46" s="20">
        <v>502</v>
      </c>
      <c r="F46" s="20"/>
      <c r="G46" s="1">
        <v>92</v>
      </c>
      <c r="H46" s="20">
        <v>2001</v>
      </c>
      <c r="I46" s="21" t="s">
        <v>89</v>
      </c>
    </row>
    <row r="47" spans="1:9" s="7" customFormat="1" ht="33.75" x14ac:dyDescent="0.15">
      <c r="A47" s="36"/>
      <c r="B47" s="18" t="s">
        <v>34</v>
      </c>
      <c r="C47" s="19">
        <v>20</v>
      </c>
      <c r="D47" s="20">
        <v>2130221</v>
      </c>
      <c r="E47" s="20">
        <v>502</v>
      </c>
      <c r="F47" s="20"/>
      <c r="G47" s="1">
        <v>92</v>
      </c>
      <c r="H47" s="20">
        <v>2001</v>
      </c>
      <c r="I47" s="21" t="s">
        <v>90</v>
      </c>
    </row>
  </sheetData>
  <autoFilter ref="A4:I47"/>
  <mergeCells count="17">
    <mergeCell ref="A2:I2"/>
    <mergeCell ref="A5:B5"/>
    <mergeCell ref="A6:A8"/>
    <mergeCell ref="A9:A11"/>
    <mergeCell ref="A12:A13"/>
    <mergeCell ref="A14:A15"/>
    <mergeCell ref="A16:A18"/>
    <mergeCell ref="A19:A21"/>
    <mergeCell ref="A22:A25"/>
    <mergeCell ref="A26:A28"/>
    <mergeCell ref="A45:A47"/>
    <mergeCell ref="B40:B41"/>
    <mergeCell ref="A29:A31"/>
    <mergeCell ref="A32:A34"/>
    <mergeCell ref="A35:A36"/>
    <mergeCell ref="A37:A41"/>
    <mergeCell ref="A42:A44"/>
  </mergeCells>
  <phoneticPr fontId="20" type="noConversion"/>
  <pageMargins left="0.75138888888888899" right="0.75138888888888899" top="1" bottom="1" header="0.51180555555555596" footer="0.51180555555555596"/>
  <pageSetup paperSize="9" scale="78"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附件4</vt:lpstr>
      <vt:lpstr>附件4!Print_Titles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46066</dc:creator>
  <cp:lastModifiedBy>张曦 null</cp:lastModifiedBy>
  <dcterms:created xsi:type="dcterms:W3CDTF">2021-03-29T07:14:00Z</dcterms:created>
  <dcterms:modified xsi:type="dcterms:W3CDTF">2021-04-02T11:30:49Z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E09EC1EFA1234E1E8E138F53179A08A0</vt:lpwstr>
  </property>
</Properties>
</file>