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800" windowHeight="12405"/>
  </bookViews>
  <sheets>
    <sheet name="单位" sheetId="1" r:id="rId1"/>
  </sheets>
  <definedNames>
    <definedName name="_xlnm._FilterDatabase" localSheetId="0" hidden="1">单位!$A$4:$K$117</definedName>
    <definedName name="_xlnm.Print_Titles" localSheetId="0">单位!$4:$4</definedName>
  </definedNames>
  <calcPr calcId="145621"/>
</workbook>
</file>

<file path=xl/calcChain.xml><?xml version="1.0" encoding="utf-8"?>
<calcChain xmlns="http://schemas.openxmlformats.org/spreadsheetml/2006/main">
  <c r="H52" i="1" l="1"/>
  <c r="J46" i="1"/>
  <c r="I48" i="1" l="1"/>
  <c r="J48" i="1"/>
  <c r="H48" i="1"/>
  <c r="J117" i="1" l="1"/>
  <c r="J116" i="1"/>
  <c r="J115" i="1" s="1"/>
  <c r="I115" i="1"/>
  <c r="H115" i="1"/>
  <c r="J114" i="1"/>
  <c r="J113" i="1"/>
  <c r="I112" i="1"/>
  <c r="H112" i="1"/>
  <c r="J111" i="1"/>
  <c r="J110" i="1"/>
  <c r="J109" i="1"/>
  <c r="I108" i="1"/>
  <c r="H108" i="1"/>
  <c r="J106" i="1"/>
  <c r="J105" i="1"/>
  <c r="I104" i="1"/>
  <c r="H104" i="1"/>
  <c r="J102" i="1"/>
  <c r="J101" i="1"/>
  <c r="I100" i="1"/>
  <c r="H100" i="1"/>
  <c r="J99" i="1"/>
  <c r="J98" i="1"/>
  <c r="I97" i="1"/>
  <c r="H97" i="1"/>
  <c r="J95" i="1"/>
  <c r="J94" i="1"/>
  <c r="I93" i="1"/>
  <c r="H93" i="1"/>
  <c r="J91" i="1"/>
  <c r="J90" i="1"/>
  <c r="I89" i="1"/>
  <c r="H89" i="1"/>
  <c r="J85" i="1"/>
  <c r="J84" i="1"/>
  <c r="J83" i="1"/>
  <c r="I82" i="1"/>
  <c r="H82" i="1"/>
  <c r="J81" i="1"/>
  <c r="J80" i="1"/>
  <c r="I79" i="1"/>
  <c r="H79" i="1"/>
  <c r="J77" i="1"/>
  <c r="J76" i="1"/>
  <c r="I75" i="1"/>
  <c r="H75" i="1"/>
  <c r="J74" i="1"/>
  <c r="J73" i="1"/>
  <c r="I72" i="1"/>
  <c r="H72" i="1"/>
  <c r="J69" i="1"/>
  <c r="J68" i="1"/>
  <c r="I67" i="1"/>
  <c r="H67" i="1"/>
  <c r="J63" i="1"/>
  <c r="J61" i="1"/>
  <c r="J60" i="1"/>
  <c r="J58" i="1"/>
  <c r="J57" i="1"/>
  <c r="J54" i="1"/>
  <c r="J53" i="1"/>
  <c r="I52" i="1"/>
  <c r="J43" i="1"/>
  <c r="I43" i="1"/>
  <c r="H43" i="1"/>
  <c r="J40" i="1"/>
  <c r="I40" i="1"/>
  <c r="H40" i="1"/>
  <c r="J34" i="1"/>
  <c r="I34" i="1"/>
  <c r="H34" i="1"/>
  <c r="J29" i="1"/>
  <c r="I29" i="1"/>
  <c r="H29" i="1"/>
  <c r="J24" i="1"/>
  <c r="I24" i="1"/>
  <c r="H24" i="1"/>
  <c r="J20" i="1"/>
  <c r="I20" i="1"/>
  <c r="H20" i="1"/>
  <c r="J16" i="1"/>
  <c r="I16" i="1"/>
  <c r="H16" i="1"/>
  <c r="J9" i="1"/>
  <c r="I9" i="1"/>
  <c r="H9" i="1"/>
  <c r="J8" i="1"/>
  <c r="J75" i="1" l="1"/>
  <c r="J72" i="1"/>
  <c r="J89" i="1"/>
  <c r="J79" i="1"/>
  <c r="J93" i="1"/>
  <c r="J100" i="1"/>
  <c r="H7" i="1"/>
  <c r="H6" i="1" s="1"/>
  <c r="J97" i="1"/>
  <c r="J104" i="1"/>
  <c r="J52" i="1"/>
  <c r="J112" i="1"/>
  <c r="I51" i="1"/>
  <c r="J67" i="1"/>
  <c r="I7" i="1"/>
  <c r="I6" i="1" s="1"/>
  <c r="H51" i="1"/>
  <c r="J82" i="1"/>
  <c r="J108" i="1"/>
  <c r="J7" i="1"/>
  <c r="J6" i="1" s="1"/>
  <c r="J51" i="1" l="1"/>
  <c r="J5" i="1" s="1"/>
  <c r="I5" i="1"/>
  <c r="H5" i="1"/>
</calcChain>
</file>

<file path=xl/sharedStrings.xml><?xml version="1.0" encoding="utf-8"?>
<sst xmlns="http://schemas.openxmlformats.org/spreadsheetml/2006/main" count="422" uniqueCount="146">
  <si>
    <t>附件</t>
  </si>
  <si>
    <t>单位：万元</t>
  </si>
  <si>
    <t>市州</t>
  </si>
  <si>
    <t>县市区</t>
  </si>
  <si>
    <t>单位</t>
  </si>
  <si>
    <t>功能科目</t>
  </si>
  <si>
    <t>政府预算支出经济分类科目</t>
  </si>
  <si>
    <t>部门预算支出经济分类科目</t>
  </si>
  <si>
    <t>项目</t>
  </si>
  <si>
    <t>体卫艺及国防教育</t>
  </si>
  <si>
    <t>校园足球</t>
  </si>
  <si>
    <t>下达金额</t>
  </si>
  <si>
    <t>备注</t>
  </si>
  <si>
    <t>全省合计</t>
  </si>
  <si>
    <t>省本级小计</t>
  </si>
  <si>
    <t>省教育厅小计</t>
  </si>
  <si>
    <t>省教育厅</t>
  </si>
  <si>
    <r>
      <rPr>
        <sz val="10"/>
        <color theme="1"/>
        <rFont val="宋体"/>
        <family val="3"/>
        <charset val="134"/>
      </rPr>
      <t>省教育厅系统财务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省军区综合训练队）</t>
    </r>
  </si>
  <si>
    <r>
      <rPr>
        <sz val="10"/>
        <color theme="1"/>
        <rFont val="Times New Roman"/>
        <family val="1"/>
      </rPr>
      <t>2050803</t>
    </r>
    <r>
      <rPr>
        <sz val="10"/>
        <color theme="1"/>
        <rFont val="宋体"/>
        <family val="3"/>
        <charset val="134"/>
      </rPr>
      <t>培训支出</t>
    </r>
  </si>
  <si>
    <r>
      <rPr>
        <sz val="10"/>
        <color theme="1"/>
        <rFont val="Times New Roman"/>
        <family val="1"/>
      </rPr>
      <t>50502</t>
    </r>
    <r>
      <rPr>
        <sz val="10"/>
        <color theme="1"/>
        <rFont val="宋体"/>
        <family val="3"/>
        <charset val="134"/>
      </rPr>
      <t>商品和服务支出</t>
    </r>
  </si>
  <si>
    <r>
      <rPr>
        <sz val="10"/>
        <color theme="1"/>
        <rFont val="Times New Roman"/>
        <family val="1"/>
      </rPr>
      <t>30299</t>
    </r>
    <r>
      <rPr>
        <sz val="10"/>
        <color theme="1"/>
        <rFont val="宋体"/>
        <family val="3"/>
        <charset val="134"/>
      </rPr>
      <t>其他商品和服务支出</t>
    </r>
  </si>
  <si>
    <t>省高中学校军事课教师培训</t>
  </si>
  <si>
    <t>湖南师范大学</t>
  </si>
  <si>
    <t>小计</t>
  </si>
  <si>
    <r>
      <rPr>
        <sz val="10"/>
        <color theme="1"/>
        <rFont val="Times New Roman"/>
        <family val="1"/>
      </rPr>
      <t>2050205</t>
    </r>
    <r>
      <rPr>
        <sz val="10"/>
        <color theme="1"/>
        <rFont val="宋体"/>
        <family val="3"/>
        <charset val="134"/>
      </rPr>
      <t>高等教育</t>
    </r>
  </si>
  <si>
    <t>学校防艾宣传及近视防控宣传教育活动</t>
  </si>
  <si>
    <t>第十四届全国学生运动会奖励</t>
  </si>
  <si>
    <t>全国青少年校园足球特色学校体育教师培训班</t>
  </si>
  <si>
    <t>全国青少年校园足球特色学校校长培训班</t>
  </si>
  <si>
    <t>湖南第一师范学院</t>
  </si>
  <si>
    <t>2022年高校入学新生健康教育巡讲活动</t>
  </si>
  <si>
    <t>湖南工业职业技术学院</t>
  </si>
  <si>
    <t>学生运动员注册、信息管理及资格审查</t>
  </si>
  <si>
    <t>湖南大学</t>
  </si>
  <si>
    <t>全省学生体质健康监测数据管理及统计分析</t>
  </si>
  <si>
    <t>湖南食品药品职业学院</t>
  </si>
  <si>
    <t>全省秋季学校食品安全检查暨宣传</t>
  </si>
  <si>
    <t>湖南农业大学</t>
  </si>
  <si>
    <t>全国急救教育试点学校组长单位奖补</t>
  </si>
  <si>
    <t>全省校园足球工作中期考核评估</t>
  </si>
  <si>
    <t>湖南科技大学</t>
  </si>
  <si>
    <t>省级学校冰雪运动训练基地奖补</t>
  </si>
  <si>
    <t>中南大学</t>
  </si>
  <si>
    <t>参加2021年全国校园足球比赛前八名队伍奖励</t>
  </si>
  <si>
    <t>湖南开放大学</t>
  </si>
  <si>
    <t>南华大学</t>
  </si>
  <si>
    <t>湖南财政经济学院</t>
  </si>
  <si>
    <t>湖南人文科技学院</t>
  </si>
  <si>
    <t>湖南工商大学</t>
  </si>
  <si>
    <t>衡阳师范学院</t>
  </si>
  <si>
    <t>怀化学院</t>
  </si>
  <si>
    <t>中南林业科技大学</t>
  </si>
  <si>
    <t>湖南工业大学</t>
  </si>
  <si>
    <t>长沙师范学院</t>
  </si>
  <si>
    <t>全国足球特色幼儿园园长培训班</t>
  </si>
  <si>
    <t>长沙航空职业技术学院</t>
  </si>
  <si>
    <t>湖南理工学院</t>
  </si>
  <si>
    <t>省第十二届大学生运动会一次性补助</t>
  </si>
  <si>
    <t>其他部门行业小计</t>
  </si>
  <si>
    <t>湖南体育职业学院</t>
  </si>
  <si>
    <t>全省青少年校园足球裁判员培训班</t>
  </si>
  <si>
    <t>市州小计</t>
  </si>
  <si>
    <t>长沙市</t>
  </si>
  <si>
    <t>长沙市小计</t>
  </si>
  <si>
    <t>市本级</t>
  </si>
  <si>
    <t>长沙市本级</t>
  </si>
  <si>
    <r>
      <rPr>
        <sz val="10"/>
        <color theme="1"/>
        <rFont val="Times New Roman"/>
        <family val="1"/>
      </rPr>
      <t>2050299</t>
    </r>
    <r>
      <rPr>
        <sz val="10"/>
        <color theme="1"/>
        <rFont val="宋体"/>
        <family val="3"/>
        <charset val="134"/>
      </rPr>
      <t>其他普通教育支出</t>
    </r>
  </si>
  <si>
    <r>
      <rPr>
        <sz val="10"/>
        <color theme="1"/>
        <rFont val="Times New Roman"/>
        <family val="1"/>
      </rPr>
      <t>505</t>
    </r>
    <r>
      <rPr>
        <sz val="10"/>
        <color theme="1"/>
        <rFont val="宋体"/>
        <family val="3"/>
        <charset val="134"/>
      </rPr>
      <t>对事业单位经常性补助</t>
    </r>
  </si>
  <si>
    <t>2021年批次全国青少年校园足球特色学校奖补</t>
  </si>
  <si>
    <t>2021年批次全国足球特色幼儿园奖补</t>
  </si>
  <si>
    <t>全国青少年校园冰雪运动特色学校奖补</t>
  </si>
  <si>
    <t>湖南省地质中学</t>
  </si>
  <si>
    <r>
      <rPr>
        <sz val="10"/>
        <color theme="1"/>
        <rFont val="Times New Roman"/>
        <family val="1"/>
      </rPr>
      <t>2050204</t>
    </r>
    <r>
      <rPr>
        <sz val="10"/>
        <color theme="1"/>
        <rFont val="宋体"/>
        <family val="3"/>
        <charset val="134"/>
      </rPr>
      <t>高中教育</t>
    </r>
  </si>
  <si>
    <t>雅礼中学</t>
  </si>
  <si>
    <t>雅礼书院中学</t>
  </si>
  <si>
    <t>南雅中学</t>
  </si>
  <si>
    <t>长郡中学</t>
  </si>
  <si>
    <t>长郡梅溪湖中学</t>
  </si>
  <si>
    <t>长沙市麓山国际实验学校</t>
  </si>
  <si>
    <t>周南中学</t>
  </si>
  <si>
    <t>湖南师范大学附属中学</t>
  </si>
  <si>
    <t>湖南省中学音乐教学展示与研讨活动</t>
  </si>
  <si>
    <t>长沙市芙蓉区教育局</t>
  </si>
  <si>
    <t>湖南省中小学美术教学研讨与成果展示活动</t>
  </si>
  <si>
    <t>株洲市</t>
  </si>
  <si>
    <t>株洲市小计</t>
  </si>
  <si>
    <t>湘潭市</t>
  </si>
  <si>
    <t>湘潭市小计</t>
  </si>
  <si>
    <t>湘潭市本级</t>
  </si>
  <si>
    <t>衡阳市</t>
  </si>
  <si>
    <t>衡阳市小计</t>
  </si>
  <si>
    <t>衡阳市本级</t>
  </si>
  <si>
    <t>蒸湘区</t>
  </si>
  <si>
    <t>全国儿童青少年近视防控试点县市区奖补</t>
  </si>
  <si>
    <t>邵阳市</t>
  </si>
  <si>
    <t>邵阳市小计</t>
  </si>
  <si>
    <t>邵阳市本级</t>
  </si>
  <si>
    <t>岳阳市</t>
  </si>
  <si>
    <t>岳阳市小计</t>
  </si>
  <si>
    <t>岳阳市本级</t>
  </si>
  <si>
    <t>临湘市</t>
  </si>
  <si>
    <t>湖南省中学生田径训练基地场地奖补</t>
  </si>
  <si>
    <t>临湘市第二中学</t>
  </si>
  <si>
    <t>2021年批次湖南省青少年校园足球试点县市区奖补</t>
  </si>
  <si>
    <t>湘阴县</t>
  </si>
  <si>
    <t>对口血防联系点学校血防健康教育</t>
  </si>
  <si>
    <t>常德市</t>
  </si>
  <si>
    <t>常德市小计</t>
  </si>
  <si>
    <t>常德市本级</t>
  </si>
  <si>
    <t>省级小学生游泳教学工作试点市州奖补</t>
  </si>
  <si>
    <t>张家界市</t>
  </si>
  <si>
    <t>张家界市小计</t>
  </si>
  <si>
    <t>张家界市本级</t>
  </si>
  <si>
    <t>慈利县</t>
  </si>
  <si>
    <t>省级冰雪运动进校园试点县市区奖补</t>
  </si>
  <si>
    <t>益阳市</t>
  </si>
  <si>
    <t>益阳市小计</t>
  </si>
  <si>
    <t>益阳市本级</t>
  </si>
  <si>
    <t>永州市</t>
  </si>
  <si>
    <t>永州市小计</t>
  </si>
  <si>
    <t>永州市本级</t>
  </si>
  <si>
    <t>永州市冷水滩区教育局</t>
  </si>
  <si>
    <t>郴州市</t>
  </si>
  <si>
    <t>郴州市小计</t>
  </si>
  <si>
    <t>郴州市本级</t>
  </si>
  <si>
    <t>临武县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</si>
  <si>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年批次全国青少年校园足球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满天星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训练营奖补</t>
    </r>
  </si>
  <si>
    <t>娄底市</t>
  </si>
  <si>
    <t>娄底市小计</t>
  </si>
  <si>
    <t>娄底市本级</t>
  </si>
  <si>
    <t>全国儿童青少年近视防控改革试验区奖补</t>
  </si>
  <si>
    <t>怀化市</t>
  </si>
  <si>
    <t>怀化市小计</t>
  </si>
  <si>
    <t>怀化市本级</t>
  </si>
  <si>
    <t>湘西土家族苗族自治州</t>
  </si>
  <si>
    <t>湘西土家族苗族自治州小计</t>
  </si>
  <si>
    <t>湘西土家族苗族自治州本级</t>
  </si>
  <si>
    <t>省体育局</t>
    <phoneticPr fontId="10" type="noConversion"/>
  </si>
  <si>
    <r>
      <t>2022</t>
    </r>
    <r>
      <rPr>
        <sz val="18"/>
        <color theme="1"/>
        <rFont val="方正小标宋简体"/>
        <family val="3"/>
        <charset val="134"/>
      </rPr>
      <t>年第七批教育综合发展专项资金（校园足球、体卫艺及国防教育）安排表</t>
    </r>
    <phoneticPr fontId="10" type="noConversion"/>
  </si>
  <si>
    <t>省工信厅</t>
    <phoneticPr fontId="10" type="noConversion"/>
  </si>
  <si>
    <t>岳阳楼区</t>
    <phoneticPr fontId="10" type="noConversion"/>
  </si>
  <si>
    <r>
      <rPr>
        <sz val="10"/>
        <color theme="1"/>
        <rFont val="Times New Roman"/>
        <family val="1"/>
      </rPr>
      <t>50502商品和服务支出</t>
    </r>
    <r>
      <rPr>
        <sz val="10"/>
        <color theme="1"/>
        <rFont val="宋体"/>
        <family val="3"/>
        <charset val="134"/>
      </rPr>
      <t/>
    </r>
  </si>
  <si>
    <r>
      <rPr>
        <sz val="10"/>
        <color theme="1"/>
        <rFont val="Times New Roman"/>
        <family val="1"/>
      </rPr>
      <t>30299其他商品和服务支出</t>
    </r>
    <r>
      <rPr>
        <sz val="10"/>
        <color theme="1"/>
        <rFont val="宋体"/>
        <family val="3"/>
        <charset val="134"/>
      </rPr>
      <t/>
    </r>
  </si>
  <si>
    <t>芙蓉区</t>
    <phoneticPr fontId="10" type="noConversion"/>
  </si>
  <si>
    <t>株洲市本级</t>
    <phoneticPr fontId="10" type="noConversion"/>
  </si>
  <si>
    <t>冷水滩区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</si>
</sst>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8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workbookViewId="0">
      <selection activeCell="A2" sqref="A2:K2"/>
    </sheetView>
  </sheetViews>
  <sheetFormatPr defaultColWidth="8.75" defaultRowHeight="27" customHeight="1" x14ac:dyDescent="0.15"/>
  <cols>
    <col min="1" max="1" width="7.75" style="4" customWidth="1"/>
    <col min="2" max="2" width="6.875" style="4" customWidth="1"/>
    <col min="3" max="3" width="15.5" style="4" customWidth="1"/>
    <col min="4" max="4" width="12.375" style="4" customWidth="1"/>
    <col min="5" max="5" width="12.75" style="4" customWidth="1"/>
    <col min="6" max="6" width="13.375" style="4" customWidth="1"/>
    <col min="7" max="7" width="25.75" style="4" customWidth="1"/>
    <col min="8" max="8" width="10" style="4" customWidth="1"/>
    <col min="9" max="10" width="9.25" style="4" customWidth="1"/>
    <col min="11" max="16384" width="8.75" style="4"/>
  </cols>
  <sheetData>
    <row r="1" spans="1:11" ht="27" customHeight="1" x14ac:dyDescent="0.15">
      <c r="A1" s="37" t="s">
        <v>0</v>
      </c>
      <c r="B1" s="38"/>
      <c r="C1" s="38"/>
    </row>
    <row r="2" spans="1:11" s="1" customFormat="1" ht="27" customHeight="1" x14ac:dyDescent="0.15">
      <c r="A2" s="39" t="s">
        <v>138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7" customHeight="1" x14ac:dyDescent="0.15">
      <c r="I3" s="12"/>
      <c r="J3" s="40" t="s">
        <v>1</v>
      </c>
      <c r="K3" s="41"/>
    </row>
    <row r="4" spans="1:11" s="2" customFormat="1" ht="27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s="3" customFormat="1" ht="27" customHeight="1" x14ac:dyDescent="0.15">
      <c r="A5" s="34" t="s">
        <v>13</v>
      </c>
      <c r="B5" s="35"/>
      <c r="C5" s="35"/>
      <c r="D5" s="7"/>
      <c r="E5" s="7"/>
      <c r="F5" s="7"/>
      <c r="G5" s="7"/>
      <c r="H5" s="7">
        <f>H6+H51</f>
        <v>627</v>
      </c>
      <c r="I5" s="7">
        <f>I6+I51</f>
        <v>900.5</v>
      </c>
      <c r="J5" s="7">
        <f>J6+J51</f>
        <v>1527.4999999999998</v>
      </c>
      <c r="K5" s="7"/>
    </row>
    <row r="6" spans="1:11" s="3" customFormat="1" ht="27" customHeight="1" x14ac:dyDescent="0.15">
      <c r="A6" s="34" t="s">
        <v>14</v>
      </c>
      <c r="B6" s="35"/>
      <c r="C6" s="35"/>
      <c r="D6" s="7"/>
      <c r="E6" s="7"/>
      <c r="F6" s="7"/>
      <c r="G6" s="7"/>
      <c r="H6" s="7">
        <f>H7+H48</f>
        <v>431.67000000000007</v>
      </c>
      <c r="I6" s="7">
        <f>I7+I48</f>
        <v>166</v>
      </c>
      <c r="J6" s="7">
        <f>J7+J48</f>
        <v>597.66999999999985</v>
      </c>
      <c r="K6" s="7"/>
    </row>
    <row r="7" spans="1:11" s="3" customFormat="1" ht="27" customHeight="1" x14ac:dyDescent="0.15">
      <c r="A7" s="34" t="s">
        <v>15</v>
      </c>
      <c r="B7" s="35"/>
      <c r="C7" s="35"/>
      <c r="D7" s="7"/>
      <c r="E7" s="7"/>
      <c r="F7" s="7"/>
      <c r="G7" s="7"/>
      <c r="H7" s="7">
        <f>SUM(H8:H47)-H9-H16-H20-H24-H29-H34-H40-H43</f>
        <v>431.59000000000009</v>
      </c>
      <c r="I7" s="7">
        <f>SUM(I8:I47)-I9-I16-I20-I24-I29-I34-I40-I43</f>
        <v>130</v>
      </c>
      <c r="J7" s="7">
        <f>SUM(J8:J47)-J9-J16-J20-J24-J29-J34-J40-J43</f>
        <v>561.5899999999998</v>
      </c>
      <c r="K7" s="7"/>
    </row>
    <row r="8" spans="1:11" s="3" customFormat="1" ht="24.75" x14ac:dyDescent="0.15">
      <c r="A8" s="32" t="s">
        <v>16</v>
      </c>
      <c r="B8" s="22" t="s">
        <v>17</v>
      </c>
      <c r="C8" s="23"/>
      <c r="D8" s="8" t="s">
        <v>18</v>
      </c>
      <c r="E8" s="8" t="s">
        <v>19</v>
      </c>
      <c r="F8" s="8" t="s">
        <v>20</v>
      </c>
      <c r="G8" s="5" t="s">
        <v>21</v>
      </c>
      <c r="H8" s="8">
        <v>15</v>
      </c>
      <c r="I8" s="8"/>
      <c r="J8" s="8">
        <f>H8+I8</f>
        <v>15</v>
      </c>
      <c r="K8" s="7"/>
    </row>
    <row r="9" spans="1:11" s="3" customFormat="1" ht="33" customHeight="1" x14ac:dyDescent="0.15">
      <c r="A9" s="36"/>
      <c r="B9" s="26" t="s">
        <v>22</v>
      </c>
      <c r="C9" s="27"/>
      <c r="D9" s="6" t="s">
        <v>23</v>
      </c>
      <c r="E9" s="8"/>
      <c r="F9" s="8"/>
      <c r="G9" s="5"/>
      <c r="H9" s="7">
        <f t="shared" ref="H9:J9" si="0">SUM(H10:H13)</f>
        <v>51.55</v>
      </c>
      <c r="I9" s="7">
        <f t="shared" si="0"/>
        <v>29</v>
      </c>
      <c r="J9" s="7">
        <f t="shared" si="0"/>
        <v>80.55</v>
      </c>
      <c r="K9" s="7"/>
    </row>
    <row r="10" spans="1:11" s="3" customFormat="1" ht="33" customHeight="1" x14ac:dyDescent="0.15">
      <c r="A10" s="36"/>
      <c r="B10" s="30"/>
      <c r="C10" s="31"/>
      <c r="D10" s="8" t="s">
        <v>24</v>
      </c>
      <c r="E10" s="8" t="s">
        <v>19</v>
      </c>
      <c r="F10" s="8" t="s">
        <v>20</v>
      </c>
      <c r="G10" s="5" t="s">
        <v>25</v>
      </c>
      <c r="H10" s="8">
        <v>15.94</v>
      </c>
      <c r="I10" s="8"/>
      <c r="J10" s="8">
        <v>15.94</v>
      </c>
      <c r="K10" s="7"/>
    </row>
    <row r="11" spans="1:11" s="2" customFormat="1" ht="33" customHeight="1" x14ac:dyDescent="0.15">
      <c r="A11" s="36"/>
      <c r="B11" s="30"/>
      <c r="C11" s="31"/>
      <c r="D11" s="8" t="s">
        <v>24</v>
      </c>
      <c r="E11" s="8" t="s">
        <v>19</v>
      </c>
      <c r="F11" s="8" t="s">
        <v>20</v>
      </c>
      <c r="G11" s="5" t="s">
        <v>26</v>
      </c>
      <c r="H11" s="8">
        <v>35.61</v>
      </c>
      <c r="I11" s="8"/>
      <c r="J11" s="8">
        <v>35.61</v>
      </c>
      <c r="K11" s="8"/>
    </row>
    <row r="12" spans="1:11" s="3" customFormat="1" ht="33" customHeight="1" x14ac:dyDescent="0.15">
      <c r="A12" s="36"/>
      <c r="B12" s="30"/>
      <c r="C12" s="31"/>
      <c r="D12" s="8" t="s">
        <v>24</v>
      </c>
      <c r="E12" s="8" t="s">
        <v>19</v>
      </c>
      <c r="F12" s="8" t="s">
        <v>20</v>
      </c>
      <c r="G12" s="5" t="s">
        <v>27</v>
      </c>
      <c r="H12" s="8"/>
      <c r="I12" s="8">
        <v>14</v>
      </c>
      <c r="J12" s="8">
        <v>14</v>
      </c>
      <c r="K12" s="7"/>
    </row>
    <row r="13" spans="1:11" s="2" customFormat="1" ht="33" customHeight="1" x14ac:dyDescent="0.15">
      <c r="A13" s="36"/>
      <c r="B13" s="28"/>
      <c r="C13" s="29"/>
      <c r="D13" s="8" t="s">
        <v>24</v>
      </c>
      <c r="E13" s="8" t="s">
        <v>19</v>
      </c>
      <c r="F13" s="8" t="s">
        <v>20</v>
      </c>
      <c r="G13" s="5" t="s">
        <v>28</v>
      </c>
      <c r="H13" s="8"/>
      <c r="I13" s="8">
        <v>15</v>
      </c>
      <c r="J13" s="8">
        <v>15</v>
      </c>
      <c r="K13" s="8"/>
    </row>
    <row r="14" spans="1:11" s="2" customFormat="1" ht="33" customHeight="1" x14ac:dyDescent="0.15">
      <c r="A14" s="36"/>
      <c r="B14" s="22" t="s">
        <v>29</v>
      </c>
      <c r="C14" s="23"/>
      <c r="D14" s="8" t="s">
        <v>24</v>
      </c>
      <c r="E14" s="8" t="s">
        <v>19</v>
      </c>
      <c r="F14" s="8" t="s">
        <v>20</v>
      </c>
      <c r="G14" s="5" t="s">
        <v>30</v>
      </c>
      <c r="H14" s="8">
        <v>15</v>
      </c>
      <c r="I14" s="8"/>
      <c r="J14" s="8">
        <v>15</v>
      </c>
      <c r="K14" s="8"/>
    </row>
    <row r="15" spans="1:11" s="2" customFormat="1" ht="33" customHeight="1" x14ac:dyDescent="0.15">
      <c r="A15" s="36"/>
      <c r="B15" s="22" t="s">
        <v>31</v>
      </c>
      <c r="C15" s="23"/>
      <c r="D15" s="8" t="s">
        <v>24</v>
      </c>
      <c r="E15" s="8" t="s">
        <v>19</v>
      </c>
      <c r="F15" s="8" t="s">
        <v>20</v>
      </c>
      <c r="G15" s="5" t="s">
        <v>32</v>
      </c>
      <c r="H15" s="8">
        <v>15</v>
      </c>
      <c r="I15" s="8"/>
      <c r="J15" s="8">
        <v>15</v>
      </c>
      <c r="K15" s="8"/>
    </row>
    <row r="16" spans="1:11" s="3" customFormat="1" ht="33" customHeight="1" x14ac:dyDescent="0.15">
      <c r="A16" s="36"/>
      <c r="B16" s="26" t="s">
        <v>33</v>
      </c>
      <c r="C16" s="27"/>
      <c r="D16" s="6" t="s">
        <v>23</v>
      </c>
      <c r="E16" s="8"/>
      <c r="F16" s="8"/>
      <c r="G16" s="5"/>
      <c r="H16" s="7">
        <f t="shared" ref="H16:J16" si="1">SUM(H17:H18)</f>
        <v>20.079999999999998</v>
      </c>
      <c r="I16" s="7">
        <f t="shared" si="1"/>
        <v>0</v>
      </c>
      <c r="J16" s="7">
        <f t="shared" si="1"/>
        <v>20.079999999999998</v>
      </c>
      <c r="K16" s="7"/>
    </row>
    <row r="17" spans="1:11" s="2" customFormat="1" ht="33" customHeight="1" x14ac:dyDescent="0.15">
      <c r="A17" s="36"/>
      <c r="B17" s="30"/>
      <c r="C17" s="31"/>
      <c r="D17" s="8" t="s">
        <v>24</v>
      </c>
      <c r="E17" s="8" t="s">
        <v>19</v>
      </c>
      <c r="F17" s="8" t="s">
        <v>20</v>
      </c>
      <c r="G17" s="5" t="s">
        <v>34</v>
      </c>
      <c r="H17" s="8">
        <v>20</v>
      </c>
      <c r="I17" s="8"/>
      <c r="J17" s="8">
        <v>20</v>
      </c>
      <c r="K17" s="8"/>
    </row>
    <row r="18" spans="1:11" s="2" customFormat="1" ht="33" customHeight="1" x14ac:dyDescent="0.15">
      <c r="A18" s="36"/>
      <c r="B18" s="28"/>
      <c r="C18" s="29"/>
      <c r="D18" s="8" t="s">
        <v>24</v>
      </c>
      <c r="E18" s="8" t="s">
        <v>19</v>
      </c>
      <c r="F18" s="8" t="s">
        <v>20</v>
      </c>
      <c r="G18" s="5" t="s">
        <v>26</v>
      </c>
      <c r="H18" s="8">
        <v>0.08</v>
      </c>
      <c r="I18" s="8"/>
      <c r="J18" s="8">
        <v>0.08</v>
      </c>
      <c r="K18" s="8"/>
    </row>
    <row r="19" spans="1:11" s="2" customFormat="1" ht="33" customHeight="1" x14ac:dyDescent="0.15">
      <c r="A19" s="36"/>
      <c r="B19" s="22" t="s">
        <v>35</v>
      </c>
      <c r="C19" s="23"/>
      <c r="D19" s="8" t="s">
        <v>24</v>
      </c>
      <c r="E19" s="8" t="s">
        <v>19</v>
      </c>
      <c r="F19" s="8" t="s">
        <v>20</v>
      </c>
      <c r="G19" s="5" t="s">
        <v>36</v>
      </c>
      <c r="H19" s="8">
        <v>20</v>
      </c>
      <c r="I19" s="8"/>
      <c r="J19" s="8">
        <v>20</v>
      </c>
      <c r="K19" s="8"/>
    </row>
    <row r="20" spans="1:11" s="2" customFormat="1" ht="33" customHeight="1" x14ac:dyDescent="0.15">
      <c r="A20" s="36"/>
      <c r="B20" s="26" t="s">
        <v>37</v>
      </c>
      <c r="C20" s="27"/>
      <c r="D20" s="6" t="s">
        <v>23</v>
      </c>
      <c r="E20" s="8"/>
      <c r="F20" s="8"/>
      <c r="G20" s="5"/>
      <c r="H20" s="7">
        <f t="shared" ref="H20:J20" si="2">SUM(H21:H22)</f>
        <v>10</v>
      </c>
      <c r="I20" s="7">
        <f t="shared" si="2"/>
        <v>20</v>
      </c>
      <c r="J20" s="7">
        <f t="shared" si="2"/>
        <v>30</v>
      </c>
      <c r="K20" s="8"/>
    </row>
    <row r="21" spans="1:11" s="2" customFormat="1" ht="33" customHeight="1" x14ac:dyDescent="0.15">
      <c r="A21" s="36"/>
      <c r="B21" s="30"/>
      <c r="C21" s="31"/>
      <c r="D21" s="8" t="s">
        <v>24</v>
      </c>
      <c r="E21" s="8" t="s">
        <v>19</v>
      </c>
      <c r="F21" s="8" t="s">
        <v>20</v>
      </c>
      <c r="G21" s="5" t="s">
        <v>38</v>
      </c>
      <c r="H21" s="8">
        <v>10</v>
      </c>
      <c r="I21" s="8"/>
      <c r="J21" s="8">
        <v>10</v>
      </c>
      <c r="K21" s="8"/>
    </row>
    <row r="22" spans="1:11" s="2" customFormat="1" ht="33" customHeight="1" x14ac:dyDescent="0.15">
      <c r="A22" s="36"/>
      <c r="B22" s="28"/>
      <c r="C22" s="29"/>
      <c r="D22" s="8" t="s">
        <v>24</v>
      </c>
      <c r="E22" s="8" t="s">
        <v>19</v>
      </c>
      <c r="F22" s="8" t="s">
        <v>20</v>
      </c>
      <c r="G22" s="5" t="s">
        <v>39</v>
      </c>
      <c r="H22" s="8"/>
      <c r="I22" s="8">
        <v>20</v>
      </c>
      <c r="J22" s="8">
        <v>20</v>
      </c>
      <c r="K22" s="8"/>
    </row>
    <row r="23" spans="1:11" s="2" customFormat="1" ht="33" customHeight="1" x14ac:dyDescent="0.15">
      <c r="A23" s="36"/>
      <c r="B23" s="22" t="s">
        <v>40</v>
      </c>
      <c r="C23" s="23"/>
      <c r="D23" s="8" t="s">
        <v>24</v>
      </c>
      <c r="E23" s="8" t="s">
        <v>19</v>
      </c>
      <c r="F23" s="8" t="s">
        <v>20</v>
      </c>
      <c r="G23" s="5" t="s">
        <v>41</v>
      </c>
      <c r="H23" s="8">
        <v>20</v>
      </c>
      <c r="I23" s="8"/>
      <c r="J23" s="8">
        <v>20</v>
      </c>
      <c r="K23" s="8"/>
    </row>
    <row r="24" spans="1:11" s="2" customFormat="1" ht="33" customHeight="1" x14ac:dyDescent="0.15">
      <c r="A24" s="36"/>
      <c r="B24" s="26" t="s">
        <v>42</v>
      </c>
      <c r="C24" s="27"/>
      <c r="D24" s="6" t="s">
        <v>23</v>
      </c>
      <c r="E24" s="8"/>
      <c r="F24" s="8"/>
      <c r="G24" s="5"/>
      <c r="H24" s="7">
        <f t="shared" ref="H24:J24" si="3">SUM(H25:H26)</f>
        <v>16.28</v>
      </c>
      <c r="I24" s="7">
        <f t="shared" si="3"/>
        <v>20</v>
      </c>
      <c r="J24" s="7">
        <f t="shared" si="3"/>
        <v>36.28</v>
      </c>
      <c r="K24" s="8"/>
    </row>
    <row r="25" spans="1:11" s="2" customFormat="1" ht="33" customHeight="1" x14ac:dyDescent="0.15">
      <c r="A25" s="36"/>
      <c r="B25" s="30"/>
      <c r="C25" s="31"/>
      <c r="D25" s="8" t="s">
        <v>24</v>
      </c>
      <c r="E25" s="8" t="s">
        <v>19</v>
      </c>
      <c r="F25" s="8" t="s">
        <v>20</v>
      </c>
      <c r="G25" s="5" t="s">
        <v>26</v>
      </c>
      <c r="H25" s="8">
        <v>16.28</v>
      </c>
      <c r="I25" s="8"/>
      <c r="J25" s="8">
        <v>16.28</v>
      </c>
      <c r="K25" s="8"/>
    </row>
    <row r="26" spans="1:11" s="2" customFormat="1" ht="33" customHeight="1" x14ac:dyDescent="0.15">
      <c r="A26" s="36"/>
      <c r="B26" s="28"/>
      <c r="C26" s="29"/>
      <c r="D26" s="8" t="s">
        <v>24</v>
      </c>
      <c r="E26" s="8" t="s">
        <v>19</v>
      </c>
      <c r="F26" s="8" t="s">
        <v>20</v>
      </c>
      <c r="G26" s="5" t="s">
        <v>43</v>
      </c>
      <c r="H26" s="8"/>
      <c r="I26" s="8">
        <v>20</v>
      </c>
      <c r="J26" s="8">
        <v>20</v>
      </c>
      <c r="K26" s="8"/>
    </row>
    <row r="27" spans="1:11" s="2" customFormat="1" ht="33" customHeight="1" x14ac:dyDescent="0.15">
      <c r="A27" s="36"/>
      <c r="B27" s="22" t="s">
        <v>44</v>
      </c>
      <c r="C27" s="23"/>
      <c r="D27" s="8" t="s">
        <v>24</v>
      </c>
      <c r="E27" s="8" t="s">
        <v>19</v>
      </c>
      <c r="F27" s="8" t="s">
        <v>20</v>
      </c>
      <c r="G27" s="5" t="s">
        <v>26</v>
      </c>
      <c r="H27" s="8">
        <v>0.2</v>
      </c>
      <c r="I27" s="8"/>
      <c r="J27" s="8">
        <v>0.2</v>
      </c>
      <c r="K27" s="8"/>
    </row>
    <row r="28" spans="1:11" s="2" customFormat="1" ht="33" customHeight="1" x14ac:dyDescent="0.15">
      <c r="A28" s="36"/>
      <c r="B28" s="22" t="s">
        <v>45</v>
      </c>
      <c r="C28" s="23"/>
      <c r="D28" s="8" t="s">
        <v>24</v>
      </c>
      <c r="E28" s="8" t="s">
        <v>19</v>
      </c>
      <c r="F28" s="8" t="s">
        <v>20</v>
      </c>
      <c r="G28" s="5" t="s">
        <v>26</v>
      </c>
      <c r="H28" s="8">
        <v>0.2</v>
      </c>
      <c r="I28" s="8"/>
      <c r="J28" s="8">
        <v>0.2</v>
      </c>
      <c r="K28" s="8"/>
    </row>
    <row r="29" spans="1:11" s="3" customFormat="1" ht="33" customHeight="1" x14ac:dyDescent="0.15">
      <c r="A29" s="36"/>
      <c r="B29" s="26" t="s">
        <v>46</v>
      </c>
      <c r="C29" s="27"/>
      <c r="D29" s="6" t="s">
        <v>23</v>
      </c>
      <c r="E29" s="8"/>
      <c r="F29" s="8"/>
      <c r="G29" s="5"/>
      <c r="H29" s="7">
        <f t="shared" ref="H29:J29" si="4">SUM(H30:H31)</f>
        <v>0.2</v>
      </c>
      <c r="I29" s="7">
        <f t="shared" si="4"/>
        <v>13</v>
      </c>
      <c r="J29" s="7">
        <f t="shared" si="4"/>
        <v>13.2</v>
      </c>
      <c r="K29" s="7"/>
    </row>
    <row r="30" spans="1:11" s="2" customFormat="1" ht="33" customHeight="1" x14ac:dyDescent="0.15">
      <c r="A30" s="36"/>
      <c r="B30" s="30"/>
      <c r="C30" s="31"/>
      <c r="D30" s="8" t="s">
        <v>24</v>
      </c>
      <c r="E30" s="8" t="s">
        <v>19</v>
      </c>
      <c r="F30" s="8" t="s">
        <v>20</v>
      </c>
      <c r="G30" s="5" t="s">
        <v>26</v>
      </c>
      <c r="H30" s="8">
        <v>0.2</v>
      </c>
      <c r="I30" s="8"/>
      <c r="J30" s="8">
        <v>0.2</v>
      </c>
      <c r="K30" s="8"/>
    </row>
    <row r="31" spans="1:11" s="2" customFormat="1" ht="33" customHeight="1" x14ac:dyDescent="0.15">
      <c r="A31" s="36"/>
      <c r="B31" s="28"/>
      <c r="C31" s="29"/>
      <c r="D31" s="8" t="s">
        <v>24</v>
      </c>
      <c r="E31" s="8" t="s">
        <v>19</v>
      </c>
      <c r="F31" s="8" t="s">
        <v>20</v>
      </c>
      <c r="G31" s="5" t="s">
        <v>27</v>
      </c>
      <c r="H31" s="8"/>
      <c r="I31" s="8">
        <v>13</v>
      </c>
      <c r="J31" s="8">
        <v>13</v>
      </c>
      <c r="K31" s="8"/>
    </row>
    <row r="32" spans="1:11" s="2" customFormat="1" ht="33" customHeight="1" x14ac:dyDescent="0.15">
      <c r="A32" s="36"/>
      <c r="B32" s="22" t="s">
        <v>47</v>
      </c>
      <c r="C32" s="23"/>
      <c r="D32" s="8" t="s">
        <v>24</v>
      </c>
      <c r="E32" s="8" t="s">
        <v>19</v>
      </c>
      <c r="F32" s="8" t="s">
        <v>20</v>
      </c>
      <c r="G32" s="5" t="s">
        <v>26</v>
      </c>
      <c r="H32" s="8">
        <v>0.18</v>
      </c>
      <c r="I32" s="8"/>
      <c r="J32" s="8">
        <v>0.18</v>
      </c>
      <c r="K32" s="8"/>
    </row>
    <row r="33" spans="1:11" s="2" customFormat="1" ht="33" customHeight="1" x14ac:dyDescent="0.15">
      <c r="A33" s="36"/>
      <c r="B33" s="22" t="s">
        <v>48</v>
      </c>
      <c r="C33" s="23"/>
      <c r="D33" s="8" t="s">
        <v>24</v>
      </c>
      <c r="E33" s="8" t="s">
        <v>19</v>
      </c>
      <c r="F33" s="8" t="s">
        <v>20</v>
      </c>
      <c r="G33" s="5" t="s">
        <v>26</v>
      </c>
      <c r="H33" s="8">
        <v>0.1</v>
      </c>
      <c r="I33" s="8"/>
      <c r="J33" s="8">
        <v>0.1</v>
      </c>
      <c r="K33" s="8"/>
    </row>
    <row r="34" spans="1:11" s="2" customFormat="1" ht="33" customHeight="1" x14ac:dyDescent="0.15">
      <c r="A34" s="36"/>
      <c r="B34" s="26" t="s">
        <v>40</v>
      </c>
      <c r="C34" s="27"/>
      <c r="D34" s="6" t="s">
        <v>23</v>
      </c>
      <c r="E34" s="8"/>
      <c r="F34" s="8"/>
      <c r="G34" s="5"/>
      <c r="H34" s="7">
        <f t="shared" ref="H34:J34" si="5">SUM(H35:H36)</f>
        <v>0.1</v>
      </c>
      <c r="I34" s="7">
        <f t="shared" si="5"/>
        <v>13</v>
      </c>
      <c r="J34" s="7">
        <f t="shared" si="5"/>
        <v>13.1</v>
      </c>
      <c r="K34" s="8"/>
    </row>
    <row r="35" spans="1:11" s="2" customFormat="1" ht="33" customHeight="1" x14ac:dyDescent="0.15">
      <c r="A35" s="36"/>
      <c r="B35" s="30"/>
      <c r="C35" s="31"/>
      <c r="D35" s="8" t="s">
        <v>24</v>
      </c>
      <c r="E35" s="8" t="s">
        <v>19</v>
      </c>
      <c r="F35" s="8" t="s">
        <v>20</v>
      </c>
      <c r="G35" s="5" t="s">
        <v>26</v>
      </c>
      <c r="H35" s="8">
        <v>0.1</v>
      </c>
      <c r="I35" s="8"/>
      <c r="J35" s="8">
        <v>0.1</v>
      </c>
      <c r="K35" s="8"/>
    </row>
    <row r="36" spans="1:11" s="2" customFormat="1" ht="33" customHeight="1" x14ac:dyDescent="0.15">
      <c r="A36" s="36"/>
      <c r="B36" s="28"/>
      <c r="C36" s="29"/>
      <c r="D36" s="8" t="s">
        <v>24</v>
      </c>
      <c r="E36" s="8" t="s">
        <v>19</v>
      </c>
      <c r="F36" s="8" t="s">
        <v>20</v>
      </c>
      <c r="G36" s="5" t="s">
        <v>27</v>
      </c>
      <c r="H36" s="8"/>
      <c r="I36" s="8">
        <v>13</v>
      </c>
      <c r="J36" s="8">
        <v>13</v>
      </c>
      <c r="K36" s="8"/>
    </row>
    <row r="37" spans="1:11" s="3" customFormat="1" ht="33" customHeight="1" x14ac:dyDescent="0.15">
      <c r="A37" s="36"/>
      <c r="B37" s="22" t="s">
        <v>49</v>
      </c>
      <c r="C37" s="23"/>
      <c r="D37" s="8" t="s">
        <v>24</v>
      </c>
      <c r="E37" s="8" t="s">
        <v>19</v>
      </c>
      <c r="F37" s="8" t="s">
        <v>20</v>
      </c>
      <c r="G37" s="5" t="s">
        <v>26</v>
      </c>
      <c r="H37" s="8">
        <v>0.18</v>
      </c>
      <c r="I37" s="8"/>
      <c r="J37" s="8">
        <v>0.18</v>
      </c>
      <c r="K37" s="7"/>
    </row>
    <row r="38" spans="1:11" s="2" customFormat="1" ht="33" customHeight="1" x14ac:dyDescent="0.15">
      <c r="A38" s="36"/>
      <c r="B38" s="22" t="s">
        <v>50</v>
      </c>
      <c r="C38" s="23"/>
      <c r="D38" s="8" t="s">
        <v>24</v>
      </c>
      <c r="E38" s="8" t="s">
        <v>19</v>
      </c>
      <c r="F38" s="8" t="s">
        <v>20</v>
      </c>
      <c r="G38" s="5" t="s">
        <v>26</v>
      </c>
      <c r="H38" s="8">
        <v>0.28000000000000003</v>
      </c>
      <c r="I38" s="8"/>
      <c r="J38" s="8">
        <v>0.28000000000000003</v>
      </c>
      <c r="K38" s="8"/>
    </row>
    <row r="39" spans="1:11" s="2" customFormat="1" ht="33" customHeight="1" x14ac:dyDescent="0.15">
      <c r="A39" s="36"/>
      <c r="B39" s="22" t="s">
        <v>51</v>
      </c>
      <c r="C39" s="23"/>
      <c r="D39" s="8" t="s">
        <v>24</v>
      </c>
      <c r="E39" s="8" t="s">
        <v>19</v>
      </c>
      <c r="F39" s="8" t="s">
        <v>20</v>
      </c>
      <c r="G39" s="5" t="s">
        <v>26</v>
      </c>
      <c r="H39" s="8">
        <v>0.08</v>
      </c>
      <c r="I39" s="8"/>
      <c r="J39" s="8">
        <v>0.08</v>
      </c>
      <c r="K39" s="8"/>
    </row>
    <row r="40" spans="1:11" s="2" customFormat="1" ht="33" customHeight="1" x14ac:dyDescent="0.15">
      <c r="A40" s="36"/>
      <c r="B40" s="26" t="s">
        <v>52</v>
      </c>
      <c r="C40" s="27"/>
      <c r="D40" s="6" t="s">
        <v>23</v>
      </c>
      <c r="E40" s="8"/>
      <c r="F40" s="8"/>
      <c r="G40" s="5"/>
      <c r="H40" s="7">
        <f t="shared" ref="H40:J40" si="6">SUM(H41:H42)</f>
        <v>0.08</v>
      </c>
      <c r="I40" s="7">
        <f t="shared" si="6"/>
        <v>6</v>
      </c>
      <c r="J40" s="7">
        <f t="shared" si="6"/>
        <v>6.08</v>
      </c>
      <c r="K40" s="8"/>
    </row>
    <row r="41" spans="1:11" s="3" customFormat="1" ht="33" customHeight="1" x14ac:dyDescent="0.15">
      <c r="A41" s="36"/>
      <c r="B41" s="30"/>
      <c r="C41" s="31"/>
      <c r="D41" s="8" t="s">
        <v>24</v>
      </c>
      <c r="E41" s="8" t="s">
        <v>19</v>
      </c>
      <c r="F41" s="8" t="s">
        <v>20</v>
      </c>
      <c r="G41" s="5" t="s">
        <v>26</v>
      </c>
      <c r="H41" s="8">
        <v>0.08</v>
      </c>
      <c r="I41" s="8"/>
      <c r="J41" s="8">
        <v>0.08</v>
      </c>
      <c r="K41" s="7"/>
    </row>
    <row r="42" spans="1:11" s="2" customFormat="1" ht="33" customHeight="1" x14ac:dyDescent="0.15">
      <c r="A42" s="36"/>
      <c r="B42" s="28"/>
      <c r="C42" s="29"/>
      <c r="D42" s="8" t="s">
        <v>24</v>
      </c>
      <c r="E42" s="8" t="s">
        <v>19</v>
      </c>
      <c r="F42" s="8" t="s">
        <v>20</v>
      </c>
      <c r="G42" s="5" t="s">
        <v>43</v>
      </c>
      <c r="H42" s="8"/>
      <c r="I42" s="8">
        <v>6</v>
      </c>
      <c r="J42" s="8">
        <v>6</v>
      </c>
      <c r="K42" s="8"/>
    </row>
    <row r="43" spans="1:11" s="2" customFormat="1" ht="33" customHeight="1" x14ac:dyDescent="0.15">
      <c r="A43" s="36"/>
      <c r="B43" s="26" t="s">
        <v>53</v>
      </c>
      <c r="C43" s="27"/>
      <c r="D43" s="6" t="s">
        <v>23</v>
      </c>
      <c r="E43" s="8"/>
      <c r="F43" s="8"/>
      <c r="G43" s="5"/>
      <c r="H43" s="7">
        <f t="shared" ref="H43:J43" si="7">SUM(H44:H45)</f>
        <v>0.08</v>
      </c>
      <c r="I43" s="7">
        <f t="shared" si="7"/>
        <v>29</v>
      </c>
      <c r="J43" s="7">
        <f t="shared" si="7"/>
        <v>29.08</v>
      </c>
      <c r="K43" s="8"/>
    </row>
    <row r="44" spans="1:11" s="2" customFormat="1" ht="33" customHeight="1" x14ac:dyDescent="0.15">
      <c r="A44" s="36"/>
      <c r="B44" s="30"/>
      <c r="C44" s="31"/>
      <c r="D44" s="8" t="s">
        <v>24</v>
      </c>
      <c r="E44" s="8" t="s">
        <v>19</v>
      </c>
      <c r="F44" s="8" t="s">
        <v>20</v>
      </c>
      <c r="G44" s="5" t="s">
        <v>26</v>
      </c>
      <c r="H44" s="8">
        <v>0.08</v>
      </c>
      <c r="I44" s="8"/>
      <c r="J44" s="8">
        <v>0.08</v>
      </c>
      <c r="K44" s="8"/>
    </row>
    <row r="45" spans="1:11" s="2" customFormat="1" ht="33" customHeight="1" x14ac:dyDescent="0.15">
      <c r="A45" s="36"/>
      <c r="B45" s="28"/>
      <c r="C45" s="29"/>
      <c r="D45" s="8" t="s">
        <v>24</v>
      </c>
      <c r="E45" s="8" t="s">
        <v>19</v>
      </c>
      <c r="F45" s="8" t="s">
        <v>20</v>
      </c>
      <c r="G45" s="5" t="s">
        <v>54</v>
      </c>
      <c r="H45" s="8"/>
      <c r="I45" s="8">
        <v>29</v>
      </c>
      <c r="J45" s="8">
        <v>29</v>
      </c>
      <c r="K45" s="8"/>
    </row>
    <row r="46" spans="1:11" s="19" customFormat="1" ht="33" customHeight="1" x14ac:dyDescent="0.15">
      <c r="A46" s="36"/>
      <c r="B46" s="22" t="s">
        <v>80</v>
      </c>
      <c r="C46" s="23"/>
      <c r="D46" s="18" t="s">
        <v>72</v>
      </c>
      <c r="E46" s="18" t="s">
        <v>141</v>
      </c>
      <c r="F46" s="18" t="s">
        <v>142</v>
      </c>
      <c r="G46" s="17" t="s">
        <v>81</v>
      </c>
      <c r="H46" s="18">
        <v>10</v>
      </c>
      <c r="I46" s="18"/>
      <c r="J46" s="18">
        <f>H46+I46</f>
        <v>10</v>
      </c>
      <c r="K46" s="18"/>
    </row>
    <row r="47" spans="1:11" s="2" customFormat="1" ht="33" customHeight="1" x14ac:dyDescent="0.15">
      <c r="A47" s="33"/>
      <c r="B47" s="22" t="s">
        <v>56</v>
      </c>
      <c r="C47" s="23"/>
      <c r="D47" s="8" t="s">
        <v>24</v>
      </c>
      <c r="E47" s="8" t="s">
        <v>19</v>
      </c>
      <c r="F47" s="8" t="s">
        <v>20</v>
      </c>
      <c r="G47" s="5" t="s">
        <v>57</v>
      </c>
      <c r="H47" s="8">
        <v>237</v>
      </c>
      <c r="I47" s="8"/>
      <c r="J47" s="8">
        <v>237</v>
      </c>
      <c r="K47" s="8"/>
    </row>
    <row r="48" spans="1:11" s="2" customFormat="1" ht="33" customHeight="1" x14ac:dyDescent="0.15">
      <c r="A48" s="34" t="s">
        <v>58</v>
      </c>
      <c r="B48" s="35"/>
      <c r="C48" s="25"/>
      <c r="D48" s="35"/>
      <c r="E48" s="7"/>
      <c r="F48" s="7"/>
      <c r="G48" s="7"/>
      <c r="H48" s="7">
        <f>SUM(H49:H50)</f>
        <v>0.08</v>
      </c>
      <c r="I48" s="14">
        <f t="shared" ref="I48:J48" si="8">SUM(I49:I50)</f>
        <v>36</v>
      </c>
      <c r="J48" s="14">
        <f t="shared" si="8"/>
        <v>36.08</v>
      </c>
      <c r="K48" s="8"/>
    </row>
    <row r="49" spans="1:11" s="13" customFormat="1" ht="33" customHeight="1" x14ac:dyDescent="0.15">
      <c r="A49" s="16" t="s">
        <v>139</v>
      </c>
      <c r="B49" s="22" t="s">
        <v>55</v>
      </c>
      <c r="C49" s="23"/>
      <c r="D49" s="15" t="s">
        <v>24</v>
      </c>
      <c r="E49" s="15" t="s">
        <v>19</v>
      </c>
      <c r="F49" s="15" t="s">
        <v>20</v>
      </c>
      <c r="G49" s="16" t="s">
        <v>26</v>
      </c>
      <c r="H49" s="15">
        <v>0.08</v>
      </c>
      <c r="I49" s="15"/>
      <c r="J49" s="15">
        <v>0.08</v>
      </c>
      <c r="K49" s="15"/>
    </row>
    <row r="50" spans="1:11" s="2" customFormat="1" ht="33" customHeight="1" x14ac:dyDescent="0.15">
      <c r="A50" s="9" t="s">
        <v>137</v>
      </c>
      <c r="B50" s="22" t="s">
        <v>59</v>
      </c>
      <c r="C50" s="23"/>
      <c r="D50" s="8" t="s">
        <v>24</v>
      </c>
      <c r="E50" s="8" t="s">
        <v>19</v>
      </c>
      <c r="F50" s="8" t="s">
        <v>20</v>
      </c>
      <c r="G50" s="5" t="s">
        <v>60</v>
      </c>
      <c r="H50" s="8"/>
      <c r="I50" s="8">
        <v>36</v>
      </c>
      <c r="J50" s="8">
        <v>36</v>
      </c>
      <c r="K50" s="8"/>
    </row>
    <row r="51" spans="1:11" s="3" customFormat="1" ht="33" customHeight="1" x14ac:dyDescent="0.15">
      <c r="A51" s="34" t="s">
        <v>61</v>
      </c>
      <c r="B51" s="35"/>
      <c r="C51" s="25"/>
      <c r="D51" s="35"/>
      <c r="E51" s="7"/>
      <c r="F51" s="7"/>
      <c r="G51" s="7"/>
      <c r="H51" s="7">
        <f>H52+H67+H72+H75+H79+H82+H89+H93+H97+H100+H104+H108+H112+H115</f>
        <v>195.32999999999998</v>
      </c>
      <c r="I51" s="7">
        <f>I52+I67+I72+I75+I79+I82+I89+I93+I97+I100+I104+I108+I112+I115</f>
        <v>734.5</v>
      </c>
      <c r="J51" s="7">
        <f>J52+J67+J72+J75+J79+J82+J89+J93+J97+J100+J104+J108+J112+J115</f>
        <v>929.82999999999993</v>
      </c>
      <c r="K51" s="7"/>
    </row>
    <row r="52" spans="1:11" s="3" customFormat="1" ht="33" customHeight="1" x14ac:dyDescent="0.15">
      <c r="A52" s="32" t="s">
        <v>62</v>
      </c>
      <c r="B52" s="34" t="s">
        <v>63</v>
      </c>
      <c r="C52" s="25"/>
      <c r="D52" s="35"/>
      <c r="E52" s="7"/>
      <c r="F52" s="7"/>
      <c r="G52" s="7"/>
      <c r="H52" s="7">
        <f>SUM(H53:H66)</f>
        <v>62.279999999999994</v>
      </c>
      <c r="I52" s="7">
        <f>SUM(I53:I66)</f>
        <v>78</v>
      </c>
      <c r="J52" s="7">
        <f>SUM(J53:J66)</f>
        <v>140.28</v>
      </c>
      <c r="K52" s="7"/>
    </row>
    <row r="53" spans="1:11" s="2" customFormat="1" ht="33" customHeight="1" x14ac:dyDescent="0.15">
      <c r="A53" s="36"/>
      <c r="B53" s="24" t="s">
        <v>64</v>
      </c>
      <c r="C53" s="24" t="s">
        <v>65</v>
      </c>
      <c r="D53" s="8" t="s">
        <v>66</v>
      </c>
      <c r="E53" s="8" t="s">
        <v>67</v>
      </c>
      <c r="F53" s="8"/>
      <c r="G53" s="5" t="s">
        <v>68</v>
      </c>
      <c r="H53" s="8"/>
      <c r="I53" s="8">
        <v>35</v>
      </c>
      <c r="J53" s="8">
        <f>H53+I53</f>
        <v>35</v>
      </c>
      <c r="K53" s="8"/>
    </row>
    <row r="54" spans="1:11" s="2" customFormat="1" ht="33" customHeight="1" x14ac:dyDescent="0.15">
      <c r="A54" s="36"/>
      <c r="B54" s="24"/>
      <c r="C54" s="24"/>
      <c r="D54" s="8" t="s">
        <v>66</v>
      </c>
      <c r="E54" s="8" t="s">
        <v>67</v>
      </c>
      <c r="F54" s="8"/>
      <c r="G54" s="5" t="s">
        <v>69</v>
      </c>
      <c r="H54" s="8"/>
      <c r="I54" s="8">
        <v>26</v>
      </c>
      <c r="J54" s="8">
        <f>H54+I54</f>
        <v>26</v>
      </c>
      <c r="K54" s="8"/>
    </row>
    <row r="55" spans="1:11" s="2" customFormat="1" ht="33" customHeight="1" x14ac:dyDescent="0.15">
      <c r="A55" s="36"/>
      <c r="B55" s="24"/>
      <c r="C55" s="24"/>
      <c r="D55" s="8" t="s">
        <v>66</v>
      </c>
      <c r="E55" s="8" t="s">
        <v>67</v>
      </c>
      <c r="F55" s="8"/>
      <c r="G55" s="5" t="s">
        <v>70</v>
      </c>
      <c r="H55" s="8">
        <v>25</v>
      </c>
      <c r="I55" s="8"/>
      <c r="J55" s="8">
        <v>25</v>
      </c>
      <c r="K55" s="8"/>
    </row>
    <row r="56" spans="1:11" s="2" customFormat="1" ht="33" customHeight="1" x14ac:dyDescent="0.15">
      <c r="A56" s="36"/>
      <c r="B56" s="24"/>
      <c r="C56" s="24"/>
      <c r="D56" s="8" t="s">
        <v>66</v>
      </c>
      <c r="E56" s="8" t="s">
        <v>67</v>
      </c>
      <c r="F56" s="8"/>
      <c r="G56" s="5" t="s">
        <v>26</v>
      </c>
      <c r="H56" s="8">
        <v>0.44</v>
      </c>
      <c r="I56" s="8"/>
      <c r="J56" s="8">
        <v>0.44</v>
      </c>
      <c r="K56" s="8"/>
    </row>
    <row r="57" spans="1:11" s="2" customFormat="1" ht="33" customHeight="1" x14ac:dyDescent="0.15">
      <c r="A57" s="36"/>
      <c r="B57" s="25"/>
      <c r="C57" s="5" t="s">
        <v>71</v>
      </c>
      <c r="D57" s="8" t="s">
        <v>72</v>
      </c>
      <c r="E57" s="8" t="s">
        <v>67</v>
      </c>
      <c r="F57" s="8"/>
      <c r="G57" s="5" t="s">
        <v>26</v>
      </c>
      <c r="H57" s="8">
        <v>4</v>
      </c>
      <c r="I57" s="8"/>
      <c r="J57" s="8">
        <f>H57+I57</f>
        <v>4</v>
      </c>
      <c r="K57" s="8"/>
    </row>
    <row r="58" spans="1:11" s="2" customFormat="1" ht="33" customHeight="1" x14ac:dyDescent="0.15">
      <c r="A58" s="36"/>
      <c r="B58" s="25"/>
      <c r="C58" s="32" t="s">
        <v>73</v>
      </c>
      <c r="D58" s="8" t="s">
        <v>72</v>
      </c>
      <c r="E58" s="8" t="s">
        <v>67</v>
      </c>
      <c r="F58" s="8"/>
      <c r="G58" s="5" t="s">
        <v>26</v>
      </c>
      <c r="H58" s="8">
        <v>8.1</v>
      </c>
      <c r="I58" s="8"/>
      <c r="J58" s="8">
        <f>H58+I58</f>
        <v>8.1</v>
      </c>
      <c r="K58" s="8"/>
    </row>
    <row r="59" spans="1:11" s="2" customFormat="1" ht="33" customHeight="1" x14ac:dyDescent="0.15">
      <c r="A59" s="36"/>
      <c r="B59" s="25"/>
      <c r="C59" s="33"/>
      <c r="D59" s="8" t="s">
        <v>72</v>
      </c>
      <c r="E59" s="8" t="s">
        <v>67</v>
      </c>
      <c r="F59" s="8"/>
      <c r="G59" s="5" t="s">
        <v>43</v>
      </c>
      <c r="H59" s="8"/>
      <c r="I59" s="8">
        <v>7</v>
      </c>
      <c r="J59" s="8">
        <v>7</v>
      </c>
      <c r="K59" s="8"/>
    </row>
    <row r="60" spans="1:11" s="2" customFormat="1" ht="33" customHeight="1" x14ac:dyDescent="0.15">
      <c r="A60" s="36"/>
      <c r="B60" s="25"/>
      <c r="C60" s="10" t="s">
        <v>74</v>
      </c>
      <c r="D60" s="8" t="s">
        <v>72</v>
      </c>
      <c r="E60" s="8" t="s">
        <v>67</v>
      </c>
      <c r="F60" s="8"/>
      <c r="G60" s="5" t="s">
        <v>26</v>
      </c>
      <c r="H60" s="8">
        <v>3.98</v>
      </c>
      <c r="I60" s="8"/>
      <c r="J60" s="8">
        <f>H60+I60</f>
        <v>3.98</v>
      </c>
      <c r="K60" s="8"/>
    </row>
    <row r="61" spans="1:11" s="2" customFormat="1" ht="33" customHeight="1" x14ac:dyDescent="0.15">
      <c r="A61" s="36"/>
      <c r="B61" s="25"/>
      <c r="C61" s="10" t="s">
        <v>75</v>
      </c>
      <c r="D61" s="8" t="s">
        <v>72</v>
      </c>
      <c r="E61" s="8" t="s">
        <v>67</v>
      </c>
      <c r="F61" s="8"/>
      <c r="G61" s="5" t="s">
        <v>43</v>
      </c>
      <c r="H61" s="8"/>
      <c r="I61" s="8">
        <v>10</v>
      </c>
      <c r="J61" s="8">
        <f t="shared" ref="J61" si="9">H61+I61</f>
        <v>10</v>
      </c>
      <c r="K61" s="8"/>
    </row>
    <row r="62" spans="1:11" s="2" customFormat="1" ht="33" customHeight="1" x14ac:dyDescent="0.15">
      <c r="A62" s="36"/>
      <c r="B62" s="25"/>
      <c r="C62" s="5" t="s">
        <v>76</v>
      </c>
      <c r="D62" s="8" t="s">
        <v>72</v>
      </c>
      <c r="E62" s="8" t="s">
        <v>67</v>
      </c>
      <c r="F62" s="8"/>
      <c r="G62" s="5" t="s">
        <v>26</v>
      </c>
      <c r="H62" s="8">
        <v>3.08</v>
      </c>
      <c r="I62" s="8"/>
      <c r="J62" s="8">
        <v>3.08</v>
      </c>
      <c r="K62" s="8"/>
    </row>
    <row r="63" spans="1:11" s="2" customFormat="1" ht="33" customHeight="1" x14ac:dyDescent="0.15">
      <c r="A63" s="36"/>
      <c r="B63" s="25"/>
      <c r="C63" s="5" t="s">
        <v>77</v>
      </c>
      <c r="D63" s="8" t="s">
        <v>72</v>
      </c>
      <c r="E63" s="8" t="s">
        <v>67</v>
      </c>
      <c r="F63" s="8"/>
      <c r="G63" s="5" t="s">
        <v>26</v>
      </c>
      <c r="H63" s="8">
        <v>1.68</v>
      </c>
      <c r="I63" s="8"/>
      <c r="J63" s="8">
        <f>H63+I63</f>
        <v>1.68</v>
      </c>
      <c r="K63" s="8"/>
    </row>
    <row r="64" spans="1:11" s="2" customFormat="1" ht="33" customHeight="1" x14ac:dyDescent="0.15">
      <c r="A64" s="36"/>
      <c r="B64" s="25"/>
      <c r="C64" s="11" t="s">
        <v>78</v>
      </c>
      <c r="D64" s="8" t="s">
        <v>72</v>
      </c>
      <c r="E64" s="8" t="s">
        <v>67</v>
      </c>
      <c r="F64" s="8"/>
      <c r="G64" s="5" t="s">
        <v>26</v>
      </c>
      <c r="H64" s="8">
        <v>3</v>
      </c>
      <c r="I64" s="8"/>
      <c r="J64" s="8">
        <v>3</v>
      </c>
      <c r="K64" s="8"/>
    </row>
    <row r="65" spans="1:11" s="2" customFormat="1" ht="33" customHeight="1" x14ac:dyDescent="0.15">
      <c r="A65" s="36"/>
      <c r="B65" s="25"/>
      <c r="C65" s="5" t="s">
        <v>79</v>
      </c>
      <c r="D65" s="8" t="s">
        <v>72</v>
      </c>
      <c r="E65" s="8" t="s">
        <v>67</v>
      </c>
      <c r="F65" s="8"/>
      <c r="G65" s="5" t="s">
        <v>26</v>
      </c>
      <c r="H65" s="8">
        <v>3</v>
      </c>
      <c r="I65" s="8"/>
      <c r="J65" s="8">
        <v>3</v>
      </c>
      <c r="K65" s="8"/>
    </row>
    <row r="66" spans="1:11" s="3" customFormat="1" ht="33" customHeight="1" x14ac:dyDescent="0.15">
      <c r="A66" s="36"/>
      <c r="B66" s="21" t="s">
        <v>143</v>
      </c>
      <c r="C66" s="42" t="s">
        <v>82</v>
      </c>
      <c r="D66" s="8" t="s">
        <v>66</v>
      </c>
      <c r="E66" s="8" t="s">
        <v>67</v>
      </c>
      <c r="F66" s="8"/>
      <c r="G66" s="5" t="s">
        <v>83</v>
      </c>
      <c r="H66" s="8">
        <v>10</v>
      </c>
      <c r="I66" s="8"/>
      <c r="J66" s="8">
        <v>10</v>
      </c>
      <c r="K66" s="8"/>
    </row>
    <row r="67" spans="1:11" s="3" customFormat="1" ht="33" customHeight="1" x14ac:dyDescent="0.15">
      <c r="A67" s="24" t="s">
        <v>84</v>
      </c>
      <c r="B67" s="34" t="s">
        <v>85</v>
      </c>
      <c r="C67" s="25"/>
      <c r="D67" s="35"/>
      <c r="E67" s="7"/>
      <c r="F67" s="7"/>
      <c r="G67" s="7"/>
      <c r="H67" s="7">
        <f>SUM(H68:H71)</f>
        <v>5.16</v>
      </c>
      <c r="I67" s="7">
        <f>SUM(I68:I71)</f>
        <v>34</v>
      </c>
      <c r="J67" s="7">
        <f>SUM(J68:J71)</f>
        <v>39.159999999999997</v>
      </c>
      <c r="K67" s="7"/>
    </row>
    <row r="68" spans="1:11" s="2" customFormat="1" ht="33" customHeight="1" x14ac:dyDescent="0.15">
      <c r="A68" s="25"/>
      <c r="B68" s="24" t="s">
        <v>64</v>
      </c>
      <c r="C68" s="24" t="s">
        <v>144</v>
      </c>
      <c r="D68" s="8" t="s">
        <v>66</v>
      </c>
      <c r="E68" s="8" t="s">
        <v>67</v>
      </c>
      <c r="F68" s="8"/>
      <c r="G68" s="5" t="s">
        <v>68</v>
      </c>
      <c r="H68" s="8"/>
      <c r="I68" s="8">
        <v>28</v>
      </c>
      <c r="J68" s="8">
        <f>H68+I68</f>
        <v>28</v>
      </c>
      <c r="K68" s="8"/>
    </row>
    <row r="69" spans="1:11" s="2" customFormat="1" ht="33" customHeight="1" x14ac:dyDescent="0.15">
      <c r="A69" s="25"/>
      <c r="B69" s="24"/>
      <c r="C69" s="24"/>
      <c r="D69" s="8" t="s">
        <v>66</v>
      </c>
      <c r="E69" s="8" t="s">
        <v>67</v>
      </c>
      <c r="F69" s="8"/>
      <c r="G69" s="5" t="s">
        <v>69</v>
      </c>
      <c r="H69" s="8"/>
      <c r="I69" s="8">
        <v>6</v>
      </c>
      <c r="J69" s="8">
        <f>H69+I69</f>
        <v>6</v>
      </c>
      <c r="K69" s="8"/>
    </row>
    <row r="70" spans="1:11" s="2" customFormat="1" ht="33" customHeight="1" x14ac:dyDescent="0.15">
      <c r="A70" s="25"/>
      <c r="B70" s="24"/>
      <c r="C70" s="24"/>
      <c r="D70" s="8" t="s">
        <v>66</v>
      </c>
      <c r="E70" s="8" t="s">
        <v>67</v>
      </c>
      <c r="F70" s="8"/>
      <c r="G70" s="5" t="s">
        <v>70</v>
      </c>
      <c r="H70" s="8">
        <v>5</v>
      </c>
      <c r="I70" s="8"/>
      <c r="J70" s="8">
        <v>5</v>
      </c>
      <c r="K70" s="8"/>
    </row>
    <row r="71" spans="1:11" s="2" customFormat="1" ht="33" customHeight="1" x14ac:dyDescent="0.15">
      <c r="A71" s="25"/>
      <c r="B71" s="24"/>
      <c r="C71" s="24"/>
      <c r="D71" s="8" t="s">
        <v>66</v>
      </c>
      <c r="E71" s="8" t="s">
        <v>67</v>
      </c>
      <c r="F71" s="8"/>
      <c r="G71" s="5" t="s">
        <v>26</v>
      </c>
      <c r="H71" s="8">
        <v>0.16</v>
      </c>
      <c r="I71" s="8"/>
      <c r="J71" s="8">
        <v>0.16</v>
      </c>
      <c r="K71" s="8"/>
    </row>
    <row r="72" spans="1:11" s="3" customFormat="1" ht="33" customHeight="1" x14ac:dyDescent="0.15">
      <c r="A72" s="24" t="s">
        <v>86</v>
      </c>
      <c r="B72" s="34" t="s">
        <v>87</v>
      </c>
      <c r="C72" s="25"/>
      <c r="D72" s="35"/>
      <c r="E72" s="7"/>
      <c r="F72" s="7"/>
      <c r="G72" s="7"/>
      <c r="H72" s="7">
        <f>SUM(H73:H74)</f>
        <v>0</v>
      </c>
      <c r="I72" s="7">
        <f>SUM(I73:I74)</f>
        <v>24</v>
      </c>
      <c r="J72" s="7">
        <f>SUM(J73:J74)</f>
        <v>24</v>
      </c>
      <c r="K72" s="7"/>
    </row>
    <row r="73" spans="1:11" s="2" customFormat="1" ht="33" customHeight="1" x14ac:dyDescent="0.15">
      <c r="A73" s="25"/>
      <c r="B73" s="24" t="s">
        <v>64</v>
      </c>
      <c r="C73" s="24" t="s">
        <v>88</v>
      </c>
      <c r="D73" s="8" t="s">
        <v>66</v>
      </c>
      <c r="E73" s="8" t="s">
        <v>67</v>
      </c>
      <c r="F73" s="8"/>
      <c r="G73" s="5" t="s">
        <v>68</v>
      </c>
      <c r="H73" s="8"/>
      <c r="I73" s="8">
        <v>14</v>
      </c>
      <c r="J73" s="8">
        <f t="shared" ref="J73:J77" si="10">H73+I73</f>
        <v>14</v>
      </c>
      <c r="K73" s="8"/>
    </row>
    <row r="74" spans="1:11" s="2" customFormat="1" ht="33" customHeight="1" x14ac:dyDescent="0.15">
      <c r="A74" s="25"/>
      <c r="B74" s="25"/>
      <c r="C74" s="25"/>
      <c r="D74" s="8" t="s">
        <v>66</v>
      </c>
      <c r="E74" s="8" t="s">
        <v>67</v>
      </c>
      <c r="F74" s="8"/>
      <c r="G74" s="5" t="s">
        <v>69</v>
      </c>
      <c r="H74" s="8"/>
      <c r="I74" s="8">
        <v>10</v>
      </c>
      <c r="J74" s="8">
        <f t="shared" si="10"/>
        <v>10</v>
      </c>
      <c r="K74" s="8"/>
    </row>
    <row r="75" spans="1:11" s="3" customFormat="1" ht="33" customHeight="1" x14ac:dyDescent="0.15">
      <c r="A75" s="32" t="s">
        <v>89</v>
      </c>
      <c r="B75" s="34" t="s">
        <v>90</v>
      </c>
      <c r="C75" s="25"/>
      <c r="D75" s="35"/>
      <c r="E75" s="7"/>
      <c r="F75" s="7"/>
      <c r="G75" s="7"/>
      <c r="H75" s="7">
        <f>SUM(H76:H78)</f>
        <v>10</v>
      </c>
      <c r="I75" s="7">
        <f>SUM(I76:I78)</f>
        <v>66.5</v>
      </c>
      <c r="J75" s="7">
        <f>SUM(J76:J78)</f>
        <v>76.5</v>
      </c>
      <c r="K75" s="7"/>
    </row>
    <row r="76" spans="1:11" s="2" customFormat="1" ht="33" customHeight="1" x14ac:dyDescent="0.15">
      <c r="A76" s="36"/>
      <c r="B76" s="24" t="s">
        <v>64</v>
      </c>
      <c r="C76" s="24" t="s">
        <v>91</v>
      </c>
      <c r="D76" s="8" t="s">
        <v>66</v>
      </c>
      <c r="E76" s="8" t="s">
        <v>67</v>
      </c>
      <c r="F76" s="8"/>
      <c r="G76" s="5" t="s">
        <v>68</v>
      </c>
      <c r="H76" s="8"/>
      <c r="I76" s="8">
        <v>52.5</v>
      </c>
      <c r="J76" s="8">
        <f t="shared" si="10"/>
        <v>52.5</v>
      </c>
      <c r="K76" s="8"/>
    </row>
    <row r="77" spans="1:11" s="2" customFormat="1" ht="33" customHeight="1" x14ac:dyDescent="0.15">
      <c r="A77" s="36"/>
      <c r="B77" s="24"/>
      <c r="C77" s="25"/>
      <c r="D77" s="8" t="s">
        <v>66</v>
      </c>
      <c r="E77" s="8" t="s">
        <v>67</v>
      </c>
      <c r="F77" s="8"/>
      <c r="G77" s="5" t="s">
        <v>69</v>
      </c>
      <c r="H77" s="8"/>
      <c r="I77" s="8">
        <v>14</v>
      </c>
      <c r="J77" s="8">
        <f t="shared" si="10"/>
        <v>14</v>
      </c>
      <c r="K77" s="8"/>
    </row>
    <row r="78" spans="1:11" s="2" customFormat="1" ht="33" customHeight="1" x14ac:dyDescent="0.15">
      <c r="A78" s="33"/>
      <c r="B78" s="22" t="s">
        <v>92</v>
      </c>
      <c r="C78" s="23"/>
      <c r="D78" s="8" t="s">
        <v>66</v>
      </c>
      <c r="E78" s="8" t="s">
        <v>67</v>
      </c>
      <c r="F78" s="8"/>
      <c r="G78" s="5" t="s">
        <v>93</v>
      </c>
      <c r="H78" s="8">
        <v>10</v>
      </c>
      <c r="I78" s="8"/>
      <c r="J78" s="8">
        <v>10</v>
      </c>
      <c r="K78" s="8"/>
    </row>
    <row r="79" spans="1:11" s="3" customFormat="1" ht="33" customHeight="1" x14ac:dyDescent="0.15">
      <c r="A79" s="24" t="s">
        <v>94</v>
      </c>
      <c r="B79" s="34" t="s">
        <v>95</v>
      </c>
      <c r="C79" s="25"/>
      <c r="D79" s="35"/>
      <c r="E79" s="7"/>
      <c r="F79" s="7"/>
      <c r="G79" s="7"/>
      <c r="H79" s="7">
        <f>SUM(H80:H81)</f>
        <v>0</v>
      </c>
      <c r="I79" s="7">
        <f>SUM(I80:I81)</f>
        <v>35.5</v>
      </c>
      <c r="J79" s="7">
        <f>SUM(J80:J81)</f>
        <v>35.5</v>
      </c>
      <c r="K79" s="7"/>
    </row>
    <row r="80" spans="1:11" s="2" customFormat="1" ht="33" customHeight="1" x14ac:dyDescent="0.15">
      <c r="A80" s="25"/>
      <c r="B80" s="24" t="s">
        <v>64</v>
      </c>
      <c r="C80" s="24" t="s">
        <v>96</v>
      </c>
      <c r="D80" s="8" t="s">
        <v>66</v>
      </c>
      <c r="E80" s="8" t="s">
        <v>67</v>
      </c>
      <c r="F80" s="8"/>
      <c r="G80" s="5" t="s">
        <v>68</v>
      </c>
      <c r="H80" s="8"/>
      <c r="I80" s="8">
        <v>31.5</v>
      </c>
      <c r="J80" s="8">
        <f t="shared" ref="J80:J85" si="11">H80+I80</f>
        <v>31.5</v>
      </c>
      <c r="K80" s="8"/>
    </row>
    <row r="81" spans="1:11" s="2" customFormat="1" ht="33" customHeight="1" x14ac:dyDescent="0.15">
      <c r="A81" s="25"/>
      <c r="B81" s="25"/>
      <c r="C81" s="25"/>
      <c r="D81" s="8" t="s">
        <v>66</v>
      </c>
      <c r="E81" s="8" t="s">
        <v>67</v>
      </c>
      <c r="F81" s="8"/>
      <c r="G81" s="5" t="s">
        <v>69</v>
      </c>
      <c r="H81" s="8"/>
      <c r="I81" s="8">
        <v>4</v>
      </c>
      <c r="J81" s="8">
        <f t="shared" si="11"/>
        <v>4</v>
      </c>
      <c r="K81" s="8"/>
    </row>
    <row r="82" spans="1:11" s="3" customFormat="1" ht="33" customHeight="1" x14ac:dyDescent="0.15">
      <c r="A82" s="32" t="s">
        <v>97</v>
      </c>
      <c r="B82" s="34" t="s">
        <v>98</v>
      </c>
      <c r="C82" s="25"/>
      <c r="D82" s="35"/>
      <c r="E82" s="7"/>
      <c r="F82" s="7"/>
      <c r="G82" s="7"/>
      <c r="H82" s="7">
        <f>SUM(H83:H88)</f>
        <v>51.89</v>
      </c>
      <c r="I82" s="7">
        <f>SUM(I83:I88)</f>
        <v>120.5</v>
      </c>
      <c r="J82" s="7">
        <f>SUM(J83:J88)</f>
        <v>172.39</v>
      </c>
      <c r="K82" s="7"/>
    </row>
    <row r="83" spans="1:11" s="2" customFormat="1" ht="33" customHeight="1" x14ac:dyDescent="0.15">
      <c r="A83" s="36"/>
      <c r="B83" s="24" t="s">
        <v>64</v>
      </c>
      <c r="C83" s="24" t="s">
        <v>99</v>
      </c>
      <c r="D83" s="8" t="s">
        <v>66</v>
      </c>
      <c r="E83" s="8" t="s">
        <v>67</v>
      </c>
      <c r="F83" s="8"/>
      <c r="G83" s="5" t="s">
        <v>68</v>
      </c>
      <c r="H83" s="8"/>
      <c r="I83" s="8">
        <v>52.5</v>
      </c>
      <c r="J83" s="8">
        <f t="shared" si="11"/>
        <v>52.5</v>
      </c>
      <c r="K83" s="8"/>
    </row>
    <row r="84" spans="1:11" s="2" customFormat="1" ht="33" customHeight="1" x14ac:dyDescent="0.15">
      <c r="A84" s="36"/>
      <c r="B84" s="25"/>
      <c r="C84" s="25"/>
      <c r="D84" s="8" t="s">
        <v>66</v>
      </c>
      <c r="E84" s="8" t="s">
        <v>67</v>
      </c>
      <c r="F84" s="8"/>
      <c r="G84" s="5" t="s">
        <v>69</v>
      </c>
      <c r="H84" s="8"/>
      <c r="I84" s="8">
        <v>18</v>
      </c>
      <c r="J84" s="8">
        <f t="shared" si="11"/>
        <v>18</v>
      </c>
      <c r="K84" s="8"/>
    </row>
    <row r="85" spans="1:11" s="2" customFormat="1" ht="33" customHeight="1" x14ac:dyDescent="0.15">
      <c r="A85" s="36"/>
      <c r="B85" s="26" t="s">
        <v>100</v>
      </c>
      <c r="C85" s="27"/>
      <c r="D85" s="8" t="s">
        <v>66</v>
      </c>
      <c r="E85" s="8" t="s">
        <v>67</v>
      </c>
      <c r="F85" s="8"/>
      <c r="G85" s="5" t="s">
        <v>101</v>
      </c>
      <c r="H85" s="8">
        <v>20</v>
      </c>
      <c r="I85" s="8"/>
      <c r="J85" s="8">
        <f t="shared" si="11"/>
        <v>20</v>
      </c>
      <c r="K85" s="5" t="s">
        <v>102</v>
      </c>
    </row>
    <row r="86" spans="1:11" s="3" customFormat="1" ht="33" customHeight="1" x14ac:dyDescent="0.15">
      <c r="A86" s="36"/>
      <c r="B86" s="28"/>
      <c r="C86" s="29"/>
      <c r="D86" s="8" t="s">
        <v>66</v>
      </c>
      <c r="E86" s="8" t="s">
        <v>67</v>
      </c>
      <c r="F86" s="8"/>
      <c r="G86" s="5" t="s">
        <v>26</v>
      </c>
      <c r="H86" s="8">
        <v>11.89</v>
      </c>
      <c r="I86" s="8"/>
      <c r="J86" s="8">
        <v>11.89</v>
      </c>
      <c r="K86" s="5" t="s">
        <v>102</v>
      </c>
    </row>
    <row r="87" spans="1:11" s="3" customFormat="1" ht="33" customHeight="1" x14ac:dyDescent="0.15">
      <c r="A87" s="36"/>
      <c r="B87" s="22" t="s">
        <v>140</v>
      </c>
      <c r="C87" s="23"/>
      <c r="D87" s="8" t="s">
        <v>66</v>
      </c>
      <c r="E87" s="8" t="s">
        <v>67</v>
      </c>
      <c r="F87" s="8"/>
      <c r="G87" s="5" t="s">
        <v>103</v>
      </c>
      <c r="H87" s="8"/>
      <c r="I87" s="8">
        <v>50</v>
      </c>
      <c r="J87" s="8">
        <v>50</v>
      </c>
      <c r="K87" s="5"/>
    </row>
    <row r="88" spans="1:11" s="3" customFormat="1" ht="33" customHeight="1" x14ac:dyDescent="0.15">
      <c r="A88" s="33"/>
      <c r="B88" s="22" t="s">
        <v>104</v>
      </c>
      <c r="C88" s="23"/>
      <c r="D88" s="8" t="s">
        <v>66</v>
      </c>
      <c r="E88" s="8" t="s">
        <v>67</v>
      </c>
      <c r="F88" s="8"/>
      <c r="G88" s="5" t="s">
        <v>105</v>
      </c>
      <c r="H88" s="8">
        <v>20</v>
      </c>
      <c r="I88" s="8"/>
      <c r="J88" s="8">
        <v>20</v>
      </c>
      <c r="K88" s="8"/>
    </row>
    <row r="89" spans="1:11" s="3" customFormat="1" ht="33" customHeight="1" x14ac:dyDescent="0.15">
      <c r="A89" s="24" t="s">
        <v>106</v>
      </c>
      <c r="B89" s="34" t="s">
        <v>107</v>
      </c>
      <c r="C89" s="25"/>
      <c r="D89" s="35"/>
      <c r="E89" s="7"/>
      <c r="F89" s="7"/>
      <c r="G89" s="7"/>
      <c r="H89" s="7">
        <f>SUM(H90:H92)</f>
        <v>20</v>
      </c>
      <c r="I89" s="7">
        <f>SUM(I90:I92)</f>
        <v>41.5</v>
      </c>
      <c r="J89" s="7">
        <f>SUM(J90:J92)</f>
        <v>61.5</v>
      </c>
      <c r="K89" s="7"/>
    </row>
    <row r="90" spans="1:11" s="2" customFormat="1" ht="33" customHeight="1" x14ac:dyDescent="0.15">
      <c r="A90" s="25"/>
      <c r="B90" s="24" t="s">
        <v>64</v>
      </c>
      <c r="C90" s="24" t="s">
        <v>108</v>
      </c>
      <c r="D90" s="8" t="s">
        <v>66</v>
      </c>
      <c r="E90" s="8" t="s">
        <v>67</v>
      </c>
      <c r="F90" s="8"/>
      <c r="G90" s="5" t="s">
        <v>68</v>
      </c>
      <c r="H90" s="8"/>
      <c r="I90" s="8">
        <v>17.5</v>
      </c>
      <c r="J90" s="8">
        <f>H90+I90</f>
        <v>17.5</v>
      </c>
      <c r="K90" s="8"/>
    </row>
    <row r="91" spans="1:11" s="2" customFormat="1" ht="33" customHeight="1" x14ac:dyDescent="0.15">
      <c r="A91" s="25"/>
      <c r="B91" s="24"/>
      <c r="C91" s="24"/>
      <c r="D91" s="8" t="s">
        <v>66</v>
      </c>
      <c r="E91" s="8" t="s">
        <v>67</v>
      </c>
      <c r="F91" s="8"/>
      <c r="G91" s="5" t="s">
        <v>69</v>
      </c>
      <c r="H91" s="8"/>
      <c r="I91" s="8">
        <v>24</v>
      </c>
      <c r="J91" s="8">
        <f>H91+I91</f>
        <v>24</v>
      </c>
      <c r="K91" s="8"/>
    </row>
    <row r="92" spans="1:11" s="2" customFormat="1" ht="33" customHeight="1" x14ac:dyDescent="0.15">
      <c r="A92" s="25"/>
      <c r="B92" s="24"/>
      <c r="C92" s="24"/>
      <c r="D92" s="8" t="s">
        <v>66</v>
      </c>
      <c r="E92" s="8" t="s">
        <v>67</v>
      </c>
      <c r="F92" s="8"/>
      <c r="G92" s="5" t="s">
        <v>109</v>
      </c>
      <c r="H92" s="8">
        <v>20</v>
      </c>
      <c r="I92" s="8"/>
      <c r="J92" s="8">
        <v>20</v>
      </c>
      <c r="K92" s="8"/>
    </row>
    <row r="93" spans="1:11" s="3" customFormat="1" ht="33" customHeight="1" x14ac:dyDescent="0.15">
      <c r="A93" s="32" t="s">
        <v>110</v>
      </c>
      <c r="B93" s="34" t="s">
        <v>111</v>
      </c>
      <c r="C93" s="25"/>
      <c r="D93" s="35"/>
      <c r="E93" s="7"/>
      <c r="F93" s="7"/>
      <c r="G93" s="7"/>
      <c r="H93" s="7">
        <f>SUM(H94:H96)</f>
        <v>20</v>
      </c>
      <c r="I93" s="7">
        <f>SUM(I94:I96)</f>
        <v>14.5</v>
      </c>
      <c r="J93" s="7">
        <f>SUM(J94:J96)</f>
        <v>34.5</v>
      </c>
      <c r="K93" s="7"/>
    </row>
    <row r="94" spans="1:11" s="2" customFormat="1" ht="33" customHeight="1" x14ac:dyDescent="0.15">
      <c r="A94" s="36"/>
      <c r="B94" s="24" t="s">
        <v>64</v>
      </c>
      <c r="C94" s="24" t="s">
        <v>112</v>
      </c>
      <c r="D94" s="8" t="s">
        <v>66</v>
      </c>
      <c r="E94" s="8" t="s">
        <v>67</v>
      </c>
      <c r="F94" s="8"/>
      <c r="G94" s="5" t="s">
        <v>68</v>
      </c>
      <c r="H94" s="8"/>
      <c r="I94" s="8">
        <v>10.5</v>
      </c>
      <c r="J94" s="8">
        <f t="shared" ref="J94:J99" si="12">H94+I94</f>
        <v>10.5</v>
      </c>
      <c r="K94" s="8"/>
    </row>
    <row r="95" spans="1:11" s="2" customFormat="1" ht="33" customHeight="1" x14ac:dyDescent="0.15">
      <c r="A95" s="36"/>
      <c r="B95" s="25"/>
      <c r="C95" s="25"/>
      <c r="D95" s="8" t="s">
        <v>66</v>
      </c>
      <c r="E95" s="8" t="s">
        <v>67</v>
      </c>
      <c r="F95" s="8"/>
      <c r="G95" s="5" t="s">
        <v>69</v>
      </c>
      <c r="H95" s="8"/>
      <c r="I95" s="8">
        <v>4</v>
      </c>
      <c r="J95" s="8">
        <f t="shared" si="12"/>
        <v>4</v>
      </c>
      <c r="K95" s="8"/>
    </row>
    <row r="96" spans="1:11" s="2" customFormat="1" ht="33" customHeight="1" x14ac:dyDescent="0.15">
      <c r="A96" s="33"/>
      <c r="B96" s="22" t="s">
        <v>113</v>
      </c>
      <c r="C96" s="23"/>
      <c r="D96" s="8" t="s">
        <v>66</v>
      </c>
      <c r="E96" s="8" t="s">
        <v>67</v>
      </c>
      <c r="F96" s="8"/>
      <c r="G96" s="5" t="s">
        <v>114</v>
      </c>
      <c r="H96" s="8">
        <v>20</v>
      </c>
      <c r="I96" s="8"/>
      <c r="J96" s="8">
        <v>20</v>
      </c>
      <c r="K96" s="8"/>
    </row>
    <row r="97" spans="1:11" s="3" customFormat="1" ht="33" customHeight="1" x14ac:dyDescent="0.15">
      <c r="A97" s="24" t="s">
        <v>115</v>
      </c>
      <c r="B97" s="34" t="s">
        <v>116</v>
      </c>
      <c r="C97" s="25"/>
      <c r="D97" s="35"/>
      <c r="E97" s="7"/>
      <c r="F97" s="7"/>
      <c r="G97" s="7"/>
      <c r="H97" s="7">
        <f>SUM(H98:H99)</f>
        <v>0</v>
      </c>
      <c r="I97" s="7">
        <f t="shared" ref="I97:J97" si="13">SUM(I98:I99)</f>
        <v>40.5</v>
      </c>
      <c r="J97" s="7">
        <f t="shared" si="13"/>
        <v>40.5</v>
      </c>
      <c r="K97" s="7"/>
    </row>
    <row r="98" spans="1:11" s="2" customFormat="1" ht="33" customHeight="1" x14ac:dyDescent="0.15">
      <c r="A98" s="25"/>
      <c r="B98" s="24" t="s">
        <v>64</v>
      </c>
      <c r="C98" s="24" t="s">
        <v>117</v>
      </c>
      <c r="D98" s="8" t="s">
        <v>66</v>
      </c>
      <c r="E98" s="8" t="s">
        <v>67</v>
      </c>
      <c r="F98" s="8"/>
      <c r="G98" s="5" t="s">
        <v>68</v>
      </c>
      <c r="H98" s="8"/>
      <c r="I98" s="8">
        <v>24.5</v>
      </c>
      <c r="J98" s="8">
        <f t="shared" si="12"/>
        <v>24.5</v>
      </c>
      <c r="K98" s="8"/>
    </row>
    <row r="99" spans="1:11" s="2" customFormat="1" ht="33" customHeight="1" x14ac:dyDescent="0.15">
      <c r="A99" s="25"/>
      <c r="B99" s="25"/>
      <c r="C99" s="25"/>
      <c r="D99" s="8" t="s">
        <v>66</v>
      </c>
      <c r="E99" s="8" t="s">
        <v>67</v>
      </c>
      <c r="F99" s="8"/>
      <c r="G99" s="5" t="s">
        <v>69</v>
      </c>
      <c r="H99" s="8"/>
      <c r="I99" s="8">
        <v>16</v>
      </c>
      <c r="J99" s="8">
        <f t="shared" si="12"/>
        <v>16</v>
      </c>
      <c r="K99" s="8"/>
    </row>
    <row r="100" spans="1:11" s="3" customFormat="1" ht="33" customHeight="1" x14ac:dyDescent="0.15">
      <c r="A100" s="32" t="s">
        <v>118</v>
      </c>
      <c r="B100" s="34" t="s">
        <v>119</v>
      </c>
      <c r="C100" s="25"/>
      <c r="D100" s="35"/>
      <c r="E100" s="7"/>
      <c r="F100" s="7"/>
      <c r="G100" s="7"/>
      <c r="H100" s="7">
        <f>SUM(H101:H103)</f>
        <v>10</v>
      </c>
      <c r="I100" s="7">
        <f>SUM(I101:I103)</f>
        <v>65</v>
      </c>
      <c r="J100" s="7">
        <f>SUM(J101:J103)</f>
        <v>75</v>
      </c>
      <c r="K100" s="7"/>
    </row>
    <row r="101" spans="1:11" s="2" customFormat="1" ht="33" customHeight="1" x14ac:dyDescent="0.15">
      <c r="A101" s="36"/>
      <c r="B101" s="24" t="s">
        <v>64</v>
      </c>
      <c r="C101" s="24" t="s">
        <v>120</v>
      </c>
      <c r="D101" s="8" t="s">
        <v>66</v>
      </c>
      <c r="E101" s="8" t="s">
        <v>67</v>
      </c>
      <c r="F101" s="8"/>
      <c r="G101" s="5" t="s">
        <v>68</v>
      </c>
      <c r="H101" s="8"/>
      <c r="I101" s="8">
        <v>49</v>
      </c>
      <c r="J101" s="8">
        <f>H101+I101</f>
        <v>49</v>
      </c>
      <c r="K101" s="8"/>
    </row>
    <row r="102" spans="1:11" s="2" customFormat="1" ht="33" customHeight="1" x14ac:dyDescent="0.15">
      <c r="A102" s="36"/>
      <c r="B102" s="25"/>
      <c r="C102" s="25"/>
      <c r="D102" s="8" t="s">
        <v>66</v>
      </c>
      <c r="E102" s="8" t="s">
        <v>67</v>
      </c>
      <c r="F102" s="8"/>
      <c r="G102" s="5" t="s">
        <v>69</v>
      </c>
      <c r="H102" s="8"/>
      <c r="I102" s="8">
        <v>16</v>
      </c>
      <c r="J102" s="8">
        <f>H102+I102</f>
        <v>16</v>
      </c>
      <c r="K102" s="8"/>
    </row>
    <row r="103" spans="1:11" s="2" customFormat="1" ht="33" customHeight="1" x14ac:dyDescent="0.15">
      <c r="A103" s="33"/>
      <c r="B103" s="20" t="s">
        <v>145</v>
      </c>
      <c r="C103" s="20" t="s">
        <v>121</v>
      </c>
      <c r="D103" s="8" t="s">
        <v>66</v>
      </c>
      <c r="E103" s="8" t="s">
        <v>67</v>
      </c>
      <c r="F103" s="8"/>
      <c r="G103" s="5" t="s">
        <v>93</v>
      </c>
      <c r="H103" s="8">
        <v>10</v>
      </c>
      <c r="I103" s="8"/>
      <c r="J103" s="8">
        <v>10</v>
      </c>
      <c r="K103" s="8"/>
    </row>
    <row r="104" spans="1:11" s="3" customFormat="1" ht="33" customHeight="1" x14ac:dyDescent="0.15">
      <c r="A104" s="32" t="s">
        <v>122</v>
      </c>
      <c r="B104" s="34" t="s">
        <v>123</v>
      </c>
      <c r="C104" s="25"/>
      <c r="D104" s="35"/>
      <c r="E104" s="7"/>
      <c r="F104" s="7"/>
      <c r="G104" s="7"/>
      <c r="H104" s="7">
        <f>SUM(H105:H107)</f>
        <v>0</v>
      </c>
      <c r="I104" s="7">
        <f>SUM(I105:I107)</f>
        <v>105.5</v>
      </c>
      <c r="J104" s="7">
        <f>SUM(J105:J107)</f>
        <v>105.5</v>
      </c>
      <c r="K104" s="7"/>
    </row>
    <row r="105" spans="1:11" s="2" customFormat="1" ht="33" customHeight="1" x14ac:dyDescent="0.15">
      <c r="A105" s="36"/>
      <c r="B105" s="24" t="s">
        <v>64</v>
      </c>
      <c r="C105" s="24" t="s">
        <v>124</v>
      </c>
      <c r="D105" s="8" t="s">
        <v>66</v>
      </c>
      <c r="E105" s="8" t="s">
        <v>67</v>
      </c>
      <c r="F105" s="8"/>
      <c r="G105" s="5" t="s">
        <v>68</v>
      </c>
      <c r="H105" s="8"/>
      <c r="I105" s="8">
        <v>45.5</v>
      </c>
      <c r="J105" s="8">
        <f>H105+I105</f>
        <v>45.5</v>
      </c>
      <c r="K105" s="8"/>
    </row>
    <row r="106" spans="1:11" s="2" customFormat="1" ht="33" customHeight="1" x14ac:dyDescent="0.15">
      <c r="A106" s="36"/>
      <c r="B106" s="25"/>
      <c r="C106" s="25"/>
      <c r="D106" s="8" t="s">
        <v>66</v>
      </c>
      <c r="E106" s="8" t="s">
        <v>67</v>
      </c>
      <c r="F106" s="8"/>
      <c r="G106" s="5" t="s">
        <v>69</v>
      </c>
      <c r="H106" s="8"/>
      <c r="I106" s="8">
        <v>10</v>
      </c>
      <c r="J106" s="8">
        <f>H106+I106</f>
        <v>10</v>
      </c>
      <c r="K106" s="8"/>
    </row>
    <row r="107" spans="1:11" s="2" customFormat="1" ht="33" customHeight="1" x14ac:dyDescent="0.15">
      <c r="A107" s="33"/>
      <c r="B107" s="22" t="s">
        <v>125</v>
      </c>
      <c r="C107" s="23"/>
      <c r="D107" s="8" t="s">
        <v>66</v>
      </c>
      <c r="E107" s="8" t="s">
        <v>67</v>
      </c>
      <c r="F107" s="8"/>
      <c r="G107" s="8" t="s">
        <v>126</v>
      </c>
      <c r="H107" s="8"/>
      <c r="I107" s="8">
        <v>50</v>
      </c>
      <c r="J107" s="8">
        <v>50</v>
      </c>
      <c r="K107" s="8"/>
    </row>
    <row r="108" spans="1:11" s="3" customFormat="1" ht="33" customHeight="1" x14ac:dyDescent="0.15">
      <c r="A108" s="24" t="s">
        <v>127</v>
      </c>
      <c r="B108" s="34" t="s">
        <v>128</v>
      </c>
      <c r="C108" s="25"/>
      <c r="D108" s="35"/>
      <c r="E108" s="7"/>
      <c r="F108" s="7"/>
      <c r="G108" s="7"/>
      <c r="H108" s="7">
        <f>SUM(H109:H111)</f>
        <v>16</v>
      </c>
      <c r="I108" s="7">
        <f>SUM(I109:I111)</f>
        <v>52.5</v>
      </c>
      <c r="J108" s="7">
        <f>SUM(J109:J111)</f>
        <v>68.5</v>
      </c>
      <c r="K108" s="7"/>
    </row>
    <row r="109" spans="1:11" s="2" customFormat="1" ht="33" customHeight="1" x14ac:dyDescent="0.15">
      <c r="A109" s="25"/>
      <c r="B109" s="24" t="s">
        <v>64</v>
      </c>
      <c r="C109" s="24" t="s">
        <v>129</v>
      </c>
      <c r="D109" s="8" t="s">
        <v>66</v>
      </c>
      <c r="E109" s="8" t="s">
        <v>67</v>
      </c>
      <c r="F109" s="8"/>
      <c r="G109" s="5" t="s">
        <v>130</v>
      </c>
      <c r="H109" s="8">
        <v>16</v>
      </c>
      <c r="I109" s="8"/>
      <c r="J109" s="8">
        <f t="shared" ref="J109:J114" si="14">H109+I109</f>
        <v>16</v>
      </c>
      <c r="K109" s="8"/>
    </row>
    <row r="110" spans="1:11" s="2" customFormat="1" ht="33" customHeight="1" x14ac:dyDescent="0.15">
      <c r="A110" s="25"/>
      <c r="B110" s="25"/>
      <c r="C110" s="25"/>
      <c r="D110" s="8" t="s">
        <v>66</v>
      </c>
      <c r="E110" s="8" t="s">
        <v>67</v>
      </c>
      <c r="F110" s="8"/>
      <c r="G110" s="5" t="s">
        <v>68</v>
      </c>
      <c r="H110" s="8"/>
      <c r="I110" s="8">
        <v>38.5</v>
      </c>
      <c r="J110" s="8">
        <f t="shared" si="14"/>
        <v>38.5</v>
      </c>
      <c r="K110" s="8"/>
    </row>
    <row r="111" spans="1:11" s="2" customFormat="1" ht="33" customHeight="1" x14ac:dyDescent="0.15">
      <c r="A111" s="25"/>
      <c r="B111" s="25"/>
      <c r="C111" s="25"/>
      <c r="D111" s="8" t="s">
        <v>66</v>
      </c>
      <c r="E111" s="8" t="s">
        <v>67</v>
      </c>
      <c r="F111" s="8"/>
      <c r="G111" s="5" t="s">
        <v>69</v>
      </c>
      <c r="H111" s="8"/>
      <c r="I111" s="8">
        <v>14</v>
      </c>
      <c r="J111" s="8">
        <f t="shared" si="14"/>
        <v>14</v>
      </c>
      <c r="K111" s="8"/>
    </row>
    <row r="112" spans="1:11" s="3" customFormat="1" ht="33" customHeight="1" x14ac:dyDescent="0.15">
      <c r="A112" s="24" t="s">
        <v>131</v>
      </c>
      <c r="B112" s="34" t="s">
        <v>132</v>
      </c>
      <c r="C112" s="25"/>
      <c r="D112" s="35"/>
      <c r="E112" s="7"/>
      <c r="F112" s="7"/>
      <c r="G112" s="7"/>
      <c r="H112" s="7">
        <f>SUM(H113:H114)</f>
        <v>0</v>
      </c>
      <c r="I112" s="7">
        <f>SUM(I113:I114)</f>
        <v>43.5</v>
      </c>
      <c r="J112" s="7">
        <f>SUM(J113:J114)</f>
        <v>43.5</v>
      </c>
      <c r="K112" s="7"/>
    </row>
    <row r="113" spans="1:11" s="2" customFormat="1" ht="33" customHeight="1" x14ac:dyDescent="0.15">
      <c r="A113" s="25"/>
      <c r="B113" s="24" t="s">
        <v>64</v>
      </c>
      <c r="C113" s="24" t="s">
        <v>133</v>
      </c>
      <c r="D113" s="8" t="s">
        <v>66</v>
      </c>
      <c r="E113" s="8" t="s">
        <v>67</v>
      </c>
      <c r="F113" s="8"/>
      <c r="G113" s="5" t="s">
        <v>68</v>
      </c>
      <c r="H113" s="8"/>
      <c r="I113" s="8">
        <v>31.5</v>
      </c>
      <c r="J113" s="8">
        <f t="shared" si="14"/>
        <v>31.5</v>
      </c>
      <c r="K113" s="8"/>
    </row>
    <row r="114" spans="1:11" s="2" customFormat="1" ht="33" customHeight="1" x14ac:dyDescent="0.15">
      <c r="A114" s="25"/>
      <c r="B114" s="25"/>
      <c r="C114" s="25"/>
      <c r="D114" s="8" t="s">
        <v>66</v>
      </c>
      <c r="E114" s="8" t="s">
        <v>67</v>
      </c>
      <c r="F114" s="8"/>
      <c r="G114" s="5" t="s">
        <v>69</v>
      </c>
      <c r="H114" s="8"/>
      <c r="I114" s="8">
        <v>12</v>
      </c>
      <c r="J114" s="8">
        <f t="shared" si="14"/>
        <v>12</v>
      </c>
      <c r="K114" s="8"/>
    </row>
    <row r="115" spans="1:11" s="3" customFormat="1" ht="33" customHeight="1" x14ac:dyDescent="0.15">
      <c r="A115" s="24" t="s">
        <v>134</v>
      </c>
      <c r="B115" s="34" t="s">
        <v>135</v>
      </c>
      <c r="C115" s="25"/>
      <c r="D115" s="35"/>
      <c r="E115" s="7"/>
      <c r="F115" s="7"/>
      <c r="G115" s="7"/>
      <c r="H115" s="7">
        <f t="shared" ref="H115:J115" si="15">SUM(H116:H117)</f>
        <v>0</v>
      </c>
      <c r="I115" s="7">
        <f t="shared" si="15"/>
        <v>13</v>
      </c>
      <c r="J115" s="7">
        <f t="shared" si="15"/>
        <v>13</v>
      </c>
      <c r="K115" s="7"/>
    </row>
    <row r="116" spans="1:11" s="2" customFormat="1" ht="33" customHeight="1" x14ac:dyDescent="0.15">
      <c r="A116" s="25"/>
      <c r="B116" s="24" t="s">
        <v>64</v>
      </c>
      <c r="C116" s="24" t="s">
        <v>136</v>
      </c>
      <c r="D116" s="8" t="s">
        <v>66</v>
      </c>
      <c r="E116" s="8" t="s">
        <v>67</v>
      </c>
      <c r="F116" s="8"/>
      <c r="G116" s="5" t="s">
        <v>68</v>
      </c>
      <c r="H116" s="8"/>
      <c r="I116" s="8">
        <v>7</v>
      </c>
      <c r="J116" s="8">
        <f>H116+I116</f>
        <v>7</v>
      </c>
      <c r="K116" s="8"/>
    </row>
    <row r="117" spans="1:11" s="2" customFormat="1" ht="33" customHeight="1" x14ac:dyDescent="0.15">
      <c r="A117" s="25"/>
      <c r="B117" s="25"/>
      <c r="C117" s="25"/>
      <c r="D117" s="8" t="s">
        <v>66</v>
      </c>
      <c r="E117" s="8" t="s">
        <v>67</v>
      </c>
      <c r="F117" s="8"/>
      <c r="G117" s="5" t="s">
        <v>69</v>
      </c>
      <c r="H117" s="8"/>
      <c r="I117" s="8">
        <v>6</v>
      </c>
      <c r="J117" s="8">
        <f>H117+I117</f>
        <v>6</v>
      </c>
      <c r="K117" s="8"/>
    </row>
    <row r="118" spans="1:11" s="2" customFormat="1" ht="27" customHeight="1" x14ac:dyDescent="0.15"/>
  </sheetData>
  <autoFilter ref="A4:K117"/>
  <sortState ref="C10:K49">
    <sortCondition ref="C10:C49"/>
  </sortState>
  <mergeCells count="96">
    <mergeCell ref="A1:C1"/>
    <mergeCell ref="J3:K3"/>
    <mergeCell ref="A5:C5"/>
    <mergeCell ref="A6:C6"/>
    <mergeCell ref="A2:K2"/>
    <mergeCell ref="A7:C7"/>
    <mergeCell ref="A48:D48"/>
    <mergeCell ref="A51:D51"/>
    <mergeCell ref="B52:D52"/>
    <mergeCell ref="B38:C38"/>
    <mergeCell ref="B39:C39"/>
    <mergeCell ref="B47:C47"/>
    <mergeCell ref="B50:C50"/>
    <mergeCell ref="B24:C26"/>
    <mergeCell ref="B29:C31"/>
    <mergeCell ref="B34:C36"/>
    <mergeCell ref="B40:C42"/>
    <mergeCell ref="B43:C45"/>
    <mergeCell ref="B49:C49"/>
    <mergeCell ref="A8:A47"/>
    <mergeCell ref="B67:D67"/>
    <mergeCell ref="B72:D72"/>
    <mergeCell ref="B75:D75"/>
    <mergeCell ref="B78:C78"/>
    <mergeCell ref="B79:D79"/>
    <mergeCell ref="B89:D89"/>
    <mergeCell ref="B93:D93"/>
    <mergeCell ref="B83:B84"/>
    <mergeCell ref="B90:B92"/>
    <mergeCell ref="C83:C84"/>
    <mergeCell ref="C90:C92"/>
    <mergeCell ref="A52:A66"/>
    <mergeCell ref="A67:A71"/>
    <mergeCell ref="A72:A74"/>
    <mergeCell ref="A75:A78"/>
    <mergeCell ref="A108:A111"/>
    <mergeCell ref="A97:A99"/>
    <mergeCell ref="A100:A103"/>
    <mergeCell ref="A104:A107"/>
    <mergeCell ref="A112:A114"/>
    <mergeCell ref="A115:A117"/>
    <mergeCell ref="B53:B65"/>
    <mergeCell ref="B68:B71"/>
    <mergeCell ref="B73:B74"/>
    <mergeCell ref="B76:B77"/>
    <mergeCell ref="B80:B81"/>
    <mergeCell ref="B107:C107"/>
    <mergeCell ref="B108:D108"/>
    <mergeCell ref="B112:D112"/>
    <mergeCell ref="B115:D115"/>
    <mergeCell ref="A79:A81"/>
    <mergeCell ref="A82:A88"/>
    <mergeCell ref="A89:A92"/>
    <mergeCell ref="A93:A96"/>
    <mergeCell ref="B113:B114"/>
    <mergeCell ref="B32:C32"/>
    <mergeCell ref="B33:C33"/>
    <mergeCell ref="B116:B117"/>
    <mergeCell ref="C53:C56"/>
    <mergeCell ref="C58:C59"/>
    <mergeCell ref="C68:C71"/>
    <mergeCell ref="C73:C74"/>
    <mergeCell ref="C76:C77"/>
    <mergeCell ref="C80:C81"/>
    <mergeCell ref="B94:B95"/>
    <mergeCell ref="B98:B99"/>
    <mergeCell ref="B101:B102"/>
    <mergeCell ref="B105:B106"/>
    <mergeCell ref="B109:B111"/>
    <mergeCell ref="B82:D82"/>
    <mergeCell ref="B87:C87"/>
    <mergeCell ref="B19:C19"/>
    <mergeCell ref="B20:C22"/>
    <mergeCell ref="B23:C23"/>
    <mergeCell ref="B27:C27"/>
    <mergeCell ref="B28:C28"/>
    <mergeCell ref="B8:C8"/>
    <mergeCell ref="B9:C13"/>
    <mergeCell ref="B14:C14"/>
    <mergeCell ref="B15:C15"/>
    <mergeCell ref="B16:C18"/>
    <mergeCell ref="B37:C37"/>
    <mergeCell ref="B46:C46"/>
    <mergeCell ref="C109:C111"/>
    <mergeCell ref="C113:C114"/>
    <mergeCell ref="C116:C117"/>
    <mergeCell ref="B85:C86"/>
    <mergeCell ref="B88:C88"/>
    <mergeCell ref="C94:C95"/>
    <mergeCell ref="B96:C96"/>
    <mergeCell ref="B97:D97"/>
    <mergeCell ref="B100:D100"/>
    <mergeCell ref="B104:D104"/>
    <mergeCell ref="C98:C99"/>
    <mergeCell ref="C101:C102"/>
    <mergeCell ref="C105:C106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fitToHeight="0" orientation="landscape"/>
  <headerFooter>
    <oddFooter>&amp;C第 &amp;P 页</oddFooter>
  </headerFooter>
  <ignoredErrors>
    <ignoredError sqref="H9 H76:J92 H93 J93 H94:J99 H100 J100 H101:J103 I104:J104 H108:J117 H107 H105:J106 J75 H50:J51 I47 H16:J45 J9 H66:J74 H53:J65 I52:J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单位</vt:lpstr>
      <vt:lpstr>单位!Print_Titles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陈琳姿 null</cp:lastModifiedBy>
  <cp:lastPrinted>2020-09-28T09:59:00Z</cp:lastPrinted>
  <dcterms:created xsi:type="dcterms:W3CDTF">2019-01-02T22:36:00Z</dcterms:created>
  <dcterms:modified xsi:type="dcterms:W3CDTF">2022-07-29T09:50:47Z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CDEF747399374182886EC0172E0F20CD</vt:lpwstr>
  </property>
</Properties>
</file>