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4240" windowHeight="12540"/>
  </bookViews>
  <sheets>
    <sheet name="Sheet1" sheetId="1" r:id="rId1"/>
  </sheets>
  <calcPr calcId="145621"/>
</workbook>
</file>

<file path=xl/calcChain.xml><?xml version="1.0" encoding="utf-8"?>
<calcChain xmlns="http://schemas.openxmlformats.org/spreadsheetml/2006/main">
  <c r="D37" i="1" l="1"/>
  <c r="D19" i="1"/>
  <c r="D18" i="1" s="1"/>
  <c r="D13" i="1"/>
  <c r="D12" i="1" s="1"/>
  <c r="D6" i="1"/>
  <c r="D24" i="1" l="1"/>
  <c r="D23" i="1" s="1"/>
  <c r="D5" i="1" l="1"/>
</calcChain>
</file>

<file path=xl/sharedStrings.xml><?xml version="1.0" encoding="utf-8"?>
<sst xmlns="http://schemas.openxmlformats.org/spreadsheetml/2006/main" count="86" uniqueCount="82">
  <si>
    <t>项目名称</t>
  </si>
  <si>
    <t>市州/省直单位</t>
    <phoneticPr fontId="3" type="noConversion"/>
  </si>
  <si>
    <t>县市/单位</t>
    <phoneticPr fontId="3" type="noConversion"/>
  </si>
  <si>
    <t>长沙市本级</t>
    <phoneticPr fontId="3" type="noConversion"/>
  </si>
  <si>
    <t>株洲市本级</t>
    <phoneticPr fontId="3" type="noConversion"/>
  </si>
  <si>
    <t>湘潭市本级</t>
    <phoneticPr fontId="3" type="noConversion"/>
  </si>
  <si>
    <t>长株潭政务服务信息一体化研究</t>
    <phoneticPr fontId="3" type="noConversion"/>
  </si>
  <si>
    <t>省委宣传部</t>
    <phoneticPr fontId="3" type="noConversion"/>
  </si>
  <si>
    <t>湖南能源大数据智慧平台建设</t>
    <phoneticPr fontId="3" type="noConversion"/>
  </si>
  <si>
    <t xml:space="preserve">湖南省鲲鹏生态创新中心湖南鲲鹏产业公共服务平台项目
</t>
    <phoneticPr fontId="3" type="noConversion"/>
  </si>
  <si>
    <t>绿心地区项目准入技术支撑经费</t>
    <phoneticPr fontId="3" type="noConversion"/>
  </si>
  <si>
    <t xml:space="preserve">湖南湘江智能科技创新中心有限公司智能网联云控管理平台项目
</t>
    <phoneticPr fontId="3" type="noConversion"/>
  </si>
  <si>
    <t xml:space="preserve">湖南天南实业有限责任公司湖南大数据交易中心信息化建设项目
</t>
    <phoneticPr fontId="3" type="noConversion"/>
  </si>
  <si>
    <t>株洲国创轨道科技有限公司轨道交通激光先进制造技术与装备应用研究及产业化项目</t>
    <phoneticPr fontId="3" type="noConversion"/>
  </si>
  <si>
    <t>湖南华云数据湖信息技术有限公司湖南华云工业大数据服务平台</t>
    <phoneticPr fontId="3" type="noConversion"/>
  </si>
  <si>
    <t>醴陵市</t>
    <phoneticPr fontId="3" type="noConversion"/>
  </si>
  <si>
    <t>醴陵陶瓷博物馆提质改造项目</t>
    <phoneticPr fontId="3" type="noConversion"/>
  </si>
  <si>
    <t>中铁建竹埠港新区建设开发有限公司竹埠港新区创新发展服务中心</t>
    <phoneticPr fontId="3" type="noConversion"/>
  </si>
  <si>
    <t>韶山市</t>
    <phoneticPr fontId="3" type="noConversion"/>
  </si>
  <si>
    <t>韶山市星原科技发展有限责任公司湘潭韶山月壤及航天航空创新体验基地科技创新馆建设项目</t>
    <phoneticPr fontId="3" type="noConversion"/>
  </si>
  <si>
    <t>株洲市本级小计</t>
    <phoneticPr fontId="3" type="noConversion"/>
  </si>
  <si>
    <t>湘潭市本级小计</t>
    <phoneticPr fontId="3" type="noConversion"/>
  </si>
  <si>
    <t>金额（万元）</t>
    <phoneticPr fontId="3" type="noConversion"/>
  </si>
  <si>
    <t>长沙市</t>
  </si>
  <si>
    <t>株洲市</t>
  </si>
  <si>
    <t>湘潭市</t>
  </si>
  <si>
    <t>绿心地区生态补偿</t>
    <phoneticPr fontId="3" type="noConversion"/>
  </si>
  <si>
    <t>湖南大科城科技创新服务有限公司5G加速港</t>
    <phoneticPr fontId="3" type="noConversion"/>
  </si>
  <si>
    <t>湘潭市合计</t>
    <phoneticPr fontId="3" type="noConversion"/>
  </si>
  <si>
    <t>长株潭共建国家物流枢纽研究</t>
    <phoneticPr fontId="3" type="noConversion"/>
  </si>
  <si>
    <t>长株潭综合交通枢纽体系发展规划</t>
    <phoneticPr fontId="3" type="noConversion"/>
  </si>
  <si>
    <t>长株潭一体化问卷调查</t>
    <phoneticPr fontId="3" type="noConversion"/>
  </si>
  <si>
    <t>长株潭产业园区国土空间规划</t>
    <phoneticPr fontId="3" type="noConversion"/>
  </si>
  <si>
    <t>中央授权改革专项研究</t>
    <phoneticPr fontId="3" type="noConversion"/>
  </si>
  <si>
    <t>长株潭一体化信息共享平台</t>
    <phoneticPr fontId="3" type="noConversion"/>
  </si>
  <si>
    <t>省自然资源厅</t>
    <phoneticPr fontId="3" type="noConversion"/>
  </si>
  <si>
    <t>长株潭都市圈国土空间规划</t>
    <phoneticPr fontId="3" type="noConversion"/>
  </si>
  <si>
    <t>长株潭中央公园总体规划及融城新片区总体城市设计</t>
    <phoneticPr fontId="3" type="noConversion"/>
  </si>
  <si>
    <t>长株潭一体化医疗大数据应用基础支撑研究与示范</t>
    <phoneticPr fontId="3" type="noConversion"/>
  </si>
  <si>
    <t>省长株潭两型社会建设服务中心</t>
    <phoneticPr fontId="3" type="noConversion"/>
  </si>
  <si>
    <t>OA系统运营维护及移动工作终端硬件升级</t>
    <phoneticPr fontId="3" type="noConversion"/>
  </si>
  <si>
    <t>绿网运营维护</t>
    <phoneticPr fontId="3" type="noConversion"/>
  </si>
  <si>
    <t>两型专项资金绩效管理咨询服务</t>
    <phoneticPr fontId="3" type="noConversion"/>
  </si>
  <si>
    <t>世行城市发展项目还款</t>
    <phoneticPr fontId="3" type="noConversion"/>
  </si>
  <si>
    <t>两型规划展示中心运营维护项目</t>
    <phoneticPr fontId="3" type="noConversion"/>
  </si>
  <si>
    <t>两型规划展示中心信息化公共服务平台建设</t>
    <phoneticPr fontId="3" type="noConversion"/>
  </si>
  <si>
    <t>长株潭一体化战略研究及技术支撑等相关经费</t>
    <phoneticPr fontId="3" type="noConversion"/>
  </si>
  <si>
    <t>“三高四新”战略推广</t>
    <phoneticPr fontId="3" type="noConversion"/>
  </si>
  <si>
    <t>长株潭都市圈人口管理一体化研究</t>
    <phoneticPr fontId="3" type="noConversion"/>
  </si>
  <si>
    <t>湖南工商大学</t>
    <phoneticPr fontId="3" type="noConversion"/>
  </si>
  <si>
    <t>推进长株潭物流一体化措施研究</t>
    <phoneticPr fontId="3" type="noConversion"/>
  </si>
  <si>
    <t>湖南师范大学</t>
    <phoneticPr fontId="3" type="noConversion"/>
  </si>
  <si>
    <t>打通长株潭三市交通衔接的最后“一公里”措施研究</t>
    <phoneticPr fontId="3" type="noConversion"/>
  </si>
  <si>
    <t>长沙市小计</t>
    <phoneticPr fontId="3" type="noConversion"/>
  </si>
  <si>
    <t>株洲市小计</t>
    <phoneticPr fontId="3" type="noConversion"/>
  </si>
  <si>
    <t>省发改委本级小计</t>
    <phoneticPr fontId="3" type="noConversion"/>
  </si>
  <si>
    <t>省自然资源厅本级小计</t>
    <phoneticPr fontId="3" type="noConversion"/>
  </si>
  <si>
    <t>省长株潭两型社会建设服务中心本级小计</t>
    <phoneticPr fontId="3" type="noConversion"/>
  </si>
  <si>
    <t>省发展和改革委员会</t>
    <phoneticPr fontId="3" type="noConversion"/>
  </si>
  <si>
    <t>省发展和改革委员会本级</t>
    <phoneticPr fontId="3" type="noConversion"/>
  </si>
  <si>
    <t>省自然资源厅机关</t>
    <phoneticPr fontId="3" type="noConversion"/>
  </si>
  <si>
    <t>省卫生健康委员会</t>
    <phoneticPr fontId="3" type="noConversion"/>
  </si>
  <si>
    <t>省卫生健康委员会本级</t>
    <phoneticPr fontId="3" type="noConversion"/>
  </si>
  <si>
    <t>省长株潭两型社会建设服务中心机关</t>
    <phoneticPr fontId="3" type="noConversion"/>
  </si>
  <si>
    <t>省委宣传部本级</t>
    <phoneticPr fontId="3" type="noConversion"/>
  </si>
  <si>
    <t>中共湖南省委党校、湖南行政学院本级</t>
    <phoneticPr fontId="3" type="noConversion"/>
  </si>
  <si>
    <t>中共湖南省委党校、湖南行政学院</t>
    <phoneticPr fontId="3" type="noConversion"/>
  </si>
  <si>
    <t xml:space="preserve">国网湖南省电力有限公司
</t>
    <phoneticPr fontId="3" type="noConversion"/>
  </si>
  <si>
    <t xml:space="preserve">国网湖南电力有限公司
</t>
    <phoneticPr fontId="3" type="noConversion"/>
  </si>
  <si>
    <t>功能科
目编码</t>
    <phoneticPr fontId="3" type="noConversion"/>
  </si>
  <si>
    <t>政府经济
科目编码</t>
    <phoneticPr fontId="3" type="noConversion"/>
  </si>
  <si>
    <t>部门经济
科目编码</t>
    <phoneticPr fontId="3" type="noConversion"/>
  </si>
  <si>
    <t>2021年长株潭一体化发展资金明细表</t>
    <phoneticPr fontId="3" type="noConversion"/>
  </si>
  <si>
    <t>韶山至井冈山红色旅游铁路沿线红色资源开发利用研究</t>
    <phoneticPr fontId="3" type="noConversion"/>
  </si>
  <si>
    <t>附件：</t>
    <phoneticPr fontId="3" type="noConversion"/>
  </si>
  <si>
    <t>省委党史研究院</t>
    <phoneticPr fontId="3" type="noConversion"/>
  </si>
  <si>
    <t>省委党史研究院本级</t>
    <phoneticPr fontId="3" type="noConversion"/>
  </si>
  <si>
    <t>非预算单位（999441）</t>
    <phoneticPr fontId="3" type="noConversion"/>
  </si>
  <si>
    <t>省财政厅外经处（建行2）</t>
    <phoneticPr fontId="3" type="noConversion"/>
  </si>
  <si>
    <t>省直单位</t>
    <phoneticPr fontId="3" type="noConversion"/>
  </si>
  <si>
    <t>省直单位小计</t>
    <phoneticPr fontId="3" type="noConversion"/>
  </si>
  <si>
    <t>合计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</si>
</sst>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等线"/>
      <charset val="134"/>
      <scheme val="minor"/>
    </font>
    <font>
      <b/>
      <sz val="10"/>
      <color rgb="FF000000"/>
      <name val="Times New Roman"/>
      <family val="1"/>
    </font>
    <font>
      <b/>
      <sz val="10"/>
      <color rgb="FF000000"/>
      <name val="仿宋_GB2312"/>
      <family val="3"/>
      <charset val="134"/>
    </font>
    <font>
      <sz val="9"/>
      <name val="等线"/>
      <family val="3"/>
      <charset val="134"/>
      <scheme val="minor"/>
    </font>
    <font>
      <sz val="12"/>
      <color rgb="FF000000"/>
      <name val="仿宋_GB2312"/>
      <family val="3"/>
      <charset val="134"/>
    </font>
    <font>
      <sz val="12"/>
      <color rgb="FF000000"/>
      <name val="仿宋_GB2312"/>
      <family val="3"/>
      <charset val="134"/>
    </font>
    <font>
      <b/>
      <sz val="11"/>
      <color theme="1"/>
      <name val="等线"/>
      <family val="3"/>
      <charset val="134"/>
      <scheme val="minor"/>
    </font>
    <font>
      <sz val="12"/>
      <color theme="1"/>
      <name val="仿宋_GB2312"/>
      <family val="3"/>
      <charset val="134"/>
    </font>
    <font>
      <sz val="11"/>
      <color theme="1"/>
      <name val="Times New Roman"/>
      <family val="1"/>
    </font>
    <font>
      <sz val="18"/>
      <color rgb="FF000000"/>
      <name val="黑体"/>
      <family val="3"/>
      <charset val="134"/>
    </font>
    <font>
      <b/>
      <sz val="11"/>
      <color theme="1"/>
      <name val="Times New Roman"/>
      <family val="1"/>
    </font>
    <font>
      <b/>
      <sz val="10"/>
      <color theme="1"/>
      <name val="Times New Roman"/>
      <family val="1"/>
    </font>
    <font>
      <sz val="10"/>
      <color rgb="FF000000"/>
      <name val="仿宋_GB2312"/>
      <family val="3"/>
      <charset val="134"/>
    </font>
    <font>
      <sz val="10"/>
      <color rgb="FF000000"/>
      <name val="Times New Roman"/>
      <family val="1"/>
    </font>
    <font>
      <sz val="10"/>
      <color theme="1"/>
      <name val="仿宋_GB2312"/>
      <family val="3"/>
      <charset val="134"/>
    </font>
    <font>
      <sz val="10"/>
      <color theme="1"/>
      <name val="Times New Roman"/>
      <family val="1"/>
    </font>
    <font>
      <sz val="11"/>
      <color rgb="FF000000"/>
      <name val="黑体"/>
      <family val="3"/>
      <charset val="134"/>
    </font>
    <font>
      <sz val="11"/>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xf numFmtId="0" fontId="0" fillId="0" borderId="0" xfId="0" applyAlignment="1">
      <alignment horizontal="center"/>
    </xf>
    <xf numFmtId="0" fontId="6" fillId="0" borderId="0" xfId="0" applyFont="1" applyAlignment="1"/>
    <xf numFmtId="0" fontId="8"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10" fillId="0" borderId="0" xfId="0" applyFont="1" applyAlignment="1"/>
    <xf numFmtId="0" fontId="8" fillId="0" borderId="0" xfId="0" applyFont="1" applyAlignment="1"/>
    <xf numFmtId="0" fontId="8" fillId="0" borderId="0" xfId="0" applyFont="1" applyAlignment="1">
      <alignment vertical="center"/>
    </xf>
    <xf numFmtId="0" fontId="0" fillId="0" borderId="0" xfId="0"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11" fillId="0" borderId="1" xfId="0" applyFont="1" applyBorder="1" applyAlignment="1"/>
    <xf numFmtId="0" fontId="13" fillId="0" borderId="1" xfId="0" applyFont="1" applyBorder="1" applyAlignment="1">
      <alignment horizontal="center" vertical="center"/>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top"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applyAlignment="1"/>
    <xf numFmtId="0" fontId="12" fillId="0" borderId="1" xfId="0" applyFont="1" applyBorder="1" applyAlignment="1">
      <alignment horizontal="left" vertical="center" wrapText="1"/>
    </xf>
    <xf numFmtId="0" fontId="13" fillId="0" borderId="1" xfId="0" applyFont="1" applyFill="1" applyBorder="1" applyAlignment="1">
      <alignment horizontal="center" vertical="center"/>
    </xf>
    <xf numFmtId="0" fontId="7"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71"/>
  <sheetViews>
    <sheetView tabSelected="1" workbookViewId="0">
      <selection activeCell="J13" sqref="J13"/>
    </sheetView>
  </sheetViews>
  <sheetFormatPr defaultColWidth="9" defaultRowHeight="14.25" x14ac:dyDescent="0.2"/>
  <cols>
    <col min="1" max="1" width="8.375" style="14" customWidth="1"/>
    <col min="2" max="2" width="12.625" style="6" bestFit="1" customWidth="1"/>
    <col min="3" max="3" width="45.5" style="11" customWidth="1"/>
    <col min="4" max="4" width="14.125" style="2" customWidth="1"/>
    <col min="5" max="16384" width="9" style="1"/>
  </cols>
  <sheetData>
    <row r="1" spans="1:8" ht="40.5" customHeight="1" x14ac:dyDescent="0.2">
      <c r="A1" s="34" t="s">
        <v>74</v>
      </c>
      <c r="B1" s="34"/>
    </row>
    <row r="2" spans="1:8" ht="22.5" x14ac:dyDescent="0.2">
      <c r="A2" s="37" t="s">
        <v>72</v>
      </c>
      <c r="B2" s="37"/>
      <c r="C2" s="37"/>
      <c r="D2" s="37"/>
      <c r="E2" s="37"/>
      <c r="F2" s="37"/>
      <c r="G2" s="37"/>
    </row>
    <row r="3" spans="1:8" ht="20.100000000000001" customHeight="1" x14ac:dyDescent="0.2">
      <c r="A3" s="39"/>
      <c r="B3" s="40"/>
      <c r="C3" s="40"/>
      <c r="D3" s="40"/>
    </row>
    <row r="4" spans="1:8" s="31" customFormat="1" ht="27" x14ac:dyDescent="0.2">
      <c r="A4" s="29" t="s">
        <v>1</v>
      </c>
      <c r="B4" s="30" t="s">
        <v>2</v>
      </c>
      <c r="C4" s="29" t="s">
        <v>0</v>
      </c>
      <c r="D4" s="30" t="s">
        <v>22</v>
      </c>
      <c r="E4" s="29" t="s">
        <v>69</v>
      </c>
      <c r="F4" s="29" t="s">
        <v>70</v>
      </c>
      <c r="G4" s="29" t="s">
        <v>71</v>
      </c>
    </row>
    <row r="5" spans="1:8" s="3" customFormat="1" x14ac:dyDescent="0.2">
      <c r="A5" s="38" t="s">
        <v>81</v>
      </c>
      <c r="B5" s="41"/>
      <c r="C5" s="15"/>
      <c r="D5" s="16">
        <f>SUM(D6,D12,D18,D23)</f>
        <v>8840</v>
      </c>
      <c r="E5" s="17"/>
      <c r="F5" s="17"/>
      <c r="G5" s="17"/>
      <c r="H5" s="8"/>
    </row>
    <row r="6" spans="1:8" s="3" customFormat="1" x14ac:dyDescent="0.2">
      <c r="A6" s="35" t="s">
        <v>23</v>
      </c>
      <c r="B6" s="38" t="s">
        <v>53</v>
      </c>
      <c r="C6" s="38"/>
      <c r="D6" s="16">
        <f>SUM(D7:D11)</f>
        <v>3336</v>
      </c>
      <c r="E6" s="18"/>
      <c r="F6" s="18"/>
      <c r="G6" s="18"/>
      <c r="H6" s="8"/>
    </row>
    <row r="7" spans="1:8" ht="15" x14ac:dyDescent="0.25">
      <c r="A7" s="35"/>
      <c r="B7" s="36" t="s">
        <v>3</v>
      </c>
      <c r="C7" s="19" t="s">
        <v>26</v>
      </c>
      <c r="D7" s="18">
        <v>1962</v>
      </c>
      <c r="E7" s="18">
        <v>2110401</v>
      </c>
      <c r="F7" s="18">
        <v>504</v>
      </c>
      <c r="G7" s="18"/>
      <c r="H7" s="9"/>
    </row>
    <row r="8" spans="1:8" ht="15" x14ac:dyDescent="0.25">
      <c r="A8" s="35"/>
      <c r="B8" s="36"/>
      <c r="C8" s="19" t="s">
        <v>27</v>
      </c>
      <c r="D8" s="18">
        <v>404</v>
      </c>
      <c r="E8" s="18">
        <v>2010499</v>
      </c>
      <c r="F8" s="18">
        <v>508</v>
      </c>
      <c r="G8" s="18"/>
      <c r="H8" s="9"/>
    </row>
    <row r="9" spans="1:8" ht="24" x14ac:dyDescent="0.25">
      <c r="A9" s="35"/>
      <c r="B9" s="36"/>
      <c r="C9" s="19" t="s">
        <v>9</v>
      </c>
      <c r="D9" s="18">
        <v>384</v>
      </c>
      <c r="E9" s="18">
        <v>2010499</v>
      </c>
      <c r="F9" s="18">
        <v>508</v>
      </c>
      <c r="G9" s="18"/>
      <c r="H9" s="9"/>
    </row>
    <row r="10" spans="1:8" ht="36" x14ac:dyDescent="0.25">
      <c r="A10" s="35"/>
      <c r="B10" s="36"/>
      <c r="C10" s="19" t="s">
        <v>11</v>
      </c>
      <c r="D10" s="18">
        <v>182</v>
      </c>
      <c r="E10" s="18">
        <v>2010499</v>
      </c>
      <c r="F10" s="18">
        <v>508</v>
      </c>
      <c r="G10" s="18"/>
      <c r="H10" s="9"/>
    </row>
    <row r="11" spans="1:8" ht="36" x14ac:dyDescent="0.25">
      <c r="A11" s="35"/>
      <c r="B11" s="36"/>
      <c r="C11" s="20" t="s">
        <v>12</v>
      </c>
      <c r="D11" s="33">
        <v>404</v>
      </c>
      <c r="E11" s="18">
        <v>2010499</v>
      </c>
      <c r="F11" s="18">
        <v>508</v>
      </c>
      <c r="G11" s="18"/>
      <c r="H11" s="9"/>
    </row>
    <row r="12" spans="1:8" s="3" customFormat="1" x14ac:dyDescent="0.2">
      <c r="A12" s="35" t="s">
        <v>24</v>
      </c>
      <c r="B12" s="38" t="s">
        <v>54</v>
      </c>
      <c r="C12" s="38"/>
      <c r="D12" s="16">
        <f>SUM(D13,D17)</f>
        <v>1966</v>
      </c>
      <c r="E12" s="18"/>
      <c r="F12" s="18"/>
      <c r="G12" s="18"/>
      <c r="H12" s="8"/>
    </row>
    <row r="13" spans="1:8" ht="15" x14ac:dyDescent="0.25">
      <c r="A13" s="35"/>
      <c r="B13" s="36" t="s">
        <v>4</v>
      </c>
      <c r="C13" s="19" t="s">
        <v>20</v>
      </c>
      <c r="D13" s="18">
        <f>SUM(D14:D16)</f>
        <v>1747</v>
      </c>
      <c r="E13" s="18"/>
      <c r="F13" s="18"/>
      <c r="G13" s="18"/>
      <c r="H13" s="9"/>
    </row>
    <row r="14" spans="1:8" ht="15" x14ac:dyDescent="0.25">
      <c r="A14" s="35"/>
      <c r="B14" s="36"/>
      <c r="C14" s="19" t="s">
        <v>26</v>
      </c>
      <c r="D14" s="18">
        <v>990</v>
      </c>
      <c r="E14" s="18">
        <v>2110401</v>
      </c>
      <c r="F14" s="18">
        <v>504</v>
      </c>
      <c r="G14" s="18"/>
      <c r="H14" s="9"/>
    </row>
    <row r="15" spans="1:8" ht="24" x14ac:dyDescent="0.25">
      <c r="A15" s="35"/>
      <c r="B15" s="36"/>
      <c r="C15" s="19" t="s">
        <v>13</v>
      </c>
      <c r="D15" s="18">
        <v>359</v>
      </c>
      <c r="E15" s="18">
        <v>2010499</v>
      </c>
      <c r="F15" s="18">
        <v>508</v>
      </c>
      <c r="G15" s="18"/>
      <c r="H15" s="9"/>
    </row>
    <row r="16" spans="1:8" ht="24" x14ac:dyDescent="0.25">
      <c r="A16" s="35"/>
      <c r="B16" s="36"/>
      <c r="C16" s="19" t="s">
        <v>14</v>
      </c>
      <c r="D16" s="18">
        <v>398</v>
      </c>
      <c r="E16" s="18">
        <v>2010499</v>
      </c>
      <c r="F16" s="18">
        <v>508</v>
      </c>
      <c r="G16" s="18"/>
      <c r="H16" s="9"/>
    </row>
    <row r="17" spans="1:8" ht="15" x14ac:dyDescent="0.25">
      <c r="A17" s="35"/>
      <c r="B17" s="21" t="s">
        <v>15</v>
      </c>
      <c r="C17" s="20" t="s">
        <v>16</v>
      </c>
      <c r="D17" s="33">
        <v>219</v>
      </c>
      <c r="E17" s="18">
        <v>2010499</v>
      </c>
      <c r="F17" s="18">
        <v>504</v>
      </c>
      <c r="G17" s="18"/>
      <c r="H17" s="9"/>
    </row>
    <row r="18" spans="1:8" s="3" customFormat="1" x14ac:dyDescent="0.2">
      <c r="A18" s="35" t="s">
        <v>25</v>
      </c>
      <c r="B18" s="38" t="s">
        <v>28</v>
      </c>
      <c r="C18" s="38"/>
      <c r="D18" s="16">
        <f>SUM(D19,D22)</f>
        <v>1888</v>
      </c>
      <c r="E18" s="18"/>
      <c r="F18" s="18"/>
      <c r="G18" s="18"/>
      <c r="H18" s="8"/>
    </row>
    <row r="19" spans="1:8" ht="15" x14ac:dyDescent="0.25">
      <c r="A19" s="35"/>
      <c r="B19" s="36" t="s">
        <v>5</v>
      </c>
      <c r="C19" s="19" t="s">
        <v>21</v>
      </c>
      <c r="D19" s="18">
        <f>SUM(D20,D21)</f>
        <v>1468</v>
      </c>
      <c r="E19" s="18"/>
      <c r="F19" s="18"/>
      <c r="G19" s="18"/>
      <c r="H19" s="9"/>
    </row>
    <row r="20" spans="1:8" ht="15" x14ac:dyDescent="0.25">
      <c r="A20" s="35"/>
      <c r="B20" s="36"/>
      <c r="C20" s="19" t="s">
        <v>26</v>
      </c>
      <c r="D20" s="18">
        <v>1048</v>
      </c>
      <c r="E20" s="18">
        <v>2110401</v>
      </c>
      <c r="F20" s="18">
        <v>504</v>
      </c>
      <c r="G20" s="18"/>
      <c r="H20" s="9"/>
    </row>
    <row r="21" spans="1:8" ht="24" x14ac:dyDescent="0.25">
      <c r="A21" s="35"/>
      <c r="B21" s="36"/>
      <c r="C21" s="19" t="s">
        <v>17</v>
      </c>
      <c r="D21" s="18">
        <v>420</v>
      </c>
      <c r="E21" s="18">
        <v>2010499</v>
      </c>
      <c r="F21" s="18">
        <v>508</v>
      </c>
      <c r="G21" s="18"/>
      <c r="H21" s="9"/>
    </row>
    <row r="22" spans="1:8" ht="24" x14ac:dyDescent="0.25">
      <c r="A22" s="35"/>
      <c r="B22" s="21" t="s">
        <v>18</v>
      </c>
      <c r="C22" s="20" t="s">
        <v>19</v>
      </c>
      <c r="D22" s="33">
        <v>420</v>
      </c>
      <c r="E22" s="18">
        <v>2010499</v>
      </c>
      <c r="F22" s="18">
        <v>508</v>
      </c>
      <c r="G22" s="18"/>
      <c r="H22" s="9"/>
    </row>
    <row r="23" spans="1:8" s="3" customFormat="1" x14ac:dyDescent="0.2">
      <c r="A23" s="22" t="s">
        <v>79</v>
      </c>
      <c r="B23" s="23"/>
      <c r="C23" s="24" t="s">
        <v>80</v>
      </c>
      <c r="D23" s="16">
        <f>SUM(D24,D33,D36,D37,D44,D45,D46,D48,D49,D50,D47)</f>
        <v>1650</v>
      </c>
      <c r="E23" s="18"/>
      <c r="F23" s="18"/>
      <c r="G23" s="18"/>
      <c r="H23" s="8"/>
    </row>
    <row r="24" spans="1:8" s="3" customFormat="1" x14ac:dyDescent="0.2">
      <c r="A24" s="35" t="s">
        <v>58</v>
      </c>
      <c r="B24" s="35" t="s">
        <v>59</v>
      </c>
      <c r="C24" s="24" t="s">
        <v>55</v>
      </c>
      <c r="D24" s="16">
        <f>SUM(D25:D32)</f>
        <v>310</v>
      </c>
      <c r="E24" s="18"/>
      <c r="F24" s="18"/>
      <c r="G24" s="18"/>
      <c r="H24" s="8"/>
    </row>
    <row r="25" spans="1:8" ht="15" x14ac:dyDescent="0.25">
      <c r="A25" s="35"/>
      <c r="B25" s="35"/>
      <c r="C25" s="19" t="s">
        <v>10</v>
      </c>
      <c r="D25" s="18">
        <v>80</v>
      </c>
      <c r="E25" s="18">
        <v>2010499</v>
      </c>
      <c r="F25" s="18">
        <v>50205</v>
      </c>
      <c r="G25" s="18">
        <v>30299</v>
      </c>
      <c r="H25" s="9"/>
    </row>
    <row r="26" spans="1:8" ht="15" x14ac:dyDescent="0.25">
      <c r="A26" s="35"/>
      <c r="B26" s="35"/>
      <c r="C26" s="19" t="s">
        <v>29</v>
      </c>
      <c r="D26" s="18">
        <v>35</v>
      </c>
      <c r="E26" s="18">
        <v>2010499</v>
      </c>
      <c r="F26" s="18">
        <v>50205</v>
      </c>
      <c r="G26" s="18">
        <v>30299</v>
      </c>
      <c r="H26" s="9"/>
    </row>
    <row r="27" spans="1:8" ht="15" x14ac:dyDescent="0.25">
      <c r="A27" s="35"/>
      <c r="B27" s="35"/>
      <c r="C27" s="19" t="s">
        <v>30</v>
      </c>
      <c r="D27" s="18">
        <v>35</v>
      </c>
      <c r="E27" s="18">
        <v>2010499</v>
      </c>
      <c r="F27" s="18">
        <v>50205</v>
      </c>
      <c r="G27" s="18">
        <v>30299</v>
      </c>
      <c r="H27" s="9"/>
    </row>
    <row r="28" spans="1:8" ht="15" x14ac:dyDescent="0.25">
      <c r="A28" s="35"/>
      <c r="B28" s="35"/>
      <c r="C28" s="19" t="s">
        <v>31</v>
      </c>
      <c r="D28" s="18">
        <v>15</v>
      </c>
      <c r="E28" s="18">
        <v>2010499</v>
      </c>
      <c r="F28" s="18">
        <v>50205</v>
      </c>
      <c r="G28" s="18">
        <v>30299</v>
      </c>
      <c r="H28" s="9"/>
    </row>
    <row r="29" spans="1:8" ht="15" x14ac:dyDescent="0.25">
      <c r="A29" s="35"/>
      <c r="B29" s="35"/>
      <c r="C29" s="19" t="s">
        <v>32</v>
      </c>
      <c r="D29" s="18">
        <v>35</v>
      </c>
      <c r="E29" s="18">
        <v>2010499</v>
      </c>
      <c r="F29" s="18">
        <v>50205</v>
      </c>
      <c r="G29" s="18">
        <v>30299</v>
      </c>
      <c r="H29" s="9"/>
    </row>
    <row r="30" spans="1:8" ht="15" x14ac:dyDescent="0.25">
      <c r="A30" s="35"/>
      <c r="B30" s="35"/>
      <c r="C30" s="19" t="s">
        <v>33</v>
      </c>
      <c r="D30" s="18">
        <v>35</v>
      </c>
      <c r="E30" s="18">
        <v>2010499</v>
      </c>
      <c r="F30" s="18">
        <v>50205</v>
      </c>
      <c r="G30" s="18">
        <v>30299</v>
      </c>
      <c r="H30" s="9"/>
    </row>
    <row r="31" spans="1:8" ht="15" x14ac:dyDescent="0.25">
      <c r="A31" s="35"/>
      <c r="B31" s="35"/>
      <c r="C31" s="19" t="s">
        <v>6</v>
      </c>
      <c r="D31" s="18">
        <v>15</v>
      </c>
      <c r="E31" s="18">
        <v>2010499</v>
      </c>
      <c r="F31" s="18">
        <v>50205</v>
      </c>
      <c r="G31" s="18">
        <v>30299</v>
      </c>
      <c r="H31" s="9"/>
    </row>
    <row r="32" spans="1:8" ht="15" x14ac:dyDescent="0.25">
      <c r="A32" s="35"/>
      <c r="B32" s="35"/>
      <c r="C32" s="19" t="s">
        <v>34</v>
      </c>
      <c r="D32" s="18">
        <v>60</v>
      </c>
      <c r="E32" s="18">
        <v>2010499</v>
      </c>
      <c r="F32" s="18">
        <v>50499</v>
      </c>
      <c r="G32" s="18">
        <v>30999</v>
      </c>
      <c r="H32" s="9"/>
    </row>
    <row r="33" spans="1:8" s="3" customFormat="1" x14ac:dyDescent="0.2">
      <c r="A33" s="35" t="s">
        <v>35</v>
      </c>
      <c r="B33" s="35" t="s">
        <v>60</v>
      </c>
      <c r="C33" s="24" t="s">
        <v>56</v>
      </c>
      <c r="D33" s="16">
        <v>200</v>
      </c>
      <c r="E33" s="18"/>
      <c r="F33" s="18"/>
      <c r="G33" s="18"/>
      <c r="H33" s="8"/>
    </row>
    <row r="34" spans="1:8" ht="15" x14ac:dyDescent="0.25">
      <c r="A34" s="35"/>
      <c r="B34" s="35"/>
      <c r="C34" s="19" t="s">
        <v>36</v>
      </c>
      <c r="D34" s="18">
        <v>100</v>
      </c>
      <c r="E34" s="18">
        <v>2010499</v>
      </c>
      <c r="F34" s="18">
        <v>50205</v>
      </c>
      <c r="G34" s="18">
        <v>30299</v>
      </c>
      <c r="H34" s="9"/>
    </row>
    <row r="35" spans="1:8" ht="15" x14ac:dyDescent="0.25">
      <c r="A35" s="35"/>
      <c r="B35" s="35"/>
      <c r="C35" s="19" t="s">
        <v>37</v>
      </c>
      <c r="D35" s="18">
        <v>100</v>
      </c>
      <c r="E35" s="18">
        <v>2010499</v>
      </c>
      <c r="F35" s="18">
        <v>50205</v>
      </c>
      <c r="G35" s="18">
        <v>30299</v>
      </c>
      <c r="H35" s="9"/>
    </row>
    <row r="36" spans="1:8" ht="24" x14ac:dyDescent="0.25">
      <c r="A36" s="25" t="s">
        <v>61</v>
      </c>
      <c r="B36" s="25" t="s">
        <v>62</v>
      </c>
      <c r="C36" s="19" t="s">
        <v>38</v>
      </c>
      <c r="D36" s="18">
        <v>100</v>
      </c>
      <c r="E36" s="18">
        <v>2010499</v>
      </c>
      <c r="F36" s="18">
        <v>50499</v>
      </c>
      <c r="G36" s="18">
        <v>30999</v>
      </c>
      <c r="H36" s="9"/>
    </row>
    <row r="37" spans="1:8" s="3" customFormat="1" x14ac:dyDescent="0.2">
      <c r="A37" s="35" t="s">
        <v>39</v>
      </c>
      <c r="B37" s="35" t="s">
        <v>63</v>
      </c>
      <c r="C37" s="24" t="s">
        <v>57</v>
      </c>
      <c r="D37" s="16">
        <f>SUM(D38:D43)</f>
        <v>340</v>
      </c>
      <c r="E37" s="18"/>
      <c r="F37" s="18"/>
      <c r="G37" s="18"/>
      <c r="H37" s="8"/>
    </row>
    <row r="38" spans="1:8" ht="15" x14ac:dyDescent="0.25">
      <c r="A38" s="35"/>
      <c r="B38" s="35"/>
      <c r="C38" s="19" t="s">
        <v>40</v>
      </c>
      <c r="D38" s="18">
        <v>40</v>
      </c>
      <c r="E38" s="18">
        <v>2010499</v>
      </c>
      <c r="F38" s="18">
        <v>50499</v>
      </c>
      <c r="G38" s="18">
        <v>30999</v>
      </c>
      <c r="H38" s="9"/>
    </row>
    <row r="39" spans="1:8" ht="15" x14ac:dyDescent="0.25">
      <c r="A39" s="35"/>
      <c r="B39" s="35"/>
      <c r="C39" s="19" t="s">
        <v>41</v>
      </c>
      <c r="D39" s="18">
        <v>16</v>
      </c>
      <c r="E39" s="18">
        <v>2010499</v>
      </c>
      <c r="F39" s="18">
        <v>50499</v>
      </c>
      <c r="G39" s="18">
        <v>30999</v>
      </c>
      <c r="H39" s="9"/>
    </row>
    <row r="40" spans="1:8" ht="15" x14ac:dyDescent="0.25">
      <c r="A40" s="35"/>
      <c r="B40" s="35"/>
      <c r="C40" s="19" t="s">
        <v>42</v>
      </c>
      <c r="D40" s="18">
        <v>30</v>
      </c>
      <c r="E40" s="18">
        <v>2010499</v>
      </c>
      <c r="F40" s="18">
        <v>50205</v>
      </c>
      <c r="G40" s="18">
        <v>30299</v>
      </c>
      <c r="H40" s="9"/>
    </row>
    <row r="41" spans="1:8" ht="15" x14ac:dyDescent="0.25">
      <c r="A41" s="35"/>
      <c r="B41" s="35"/>
      <c r="C41" s="19" t="s">
        <v>44</v>
      </c>
      <c r="D41" s="18">
        <v>85</v>
      </c>
      <c r="E41" s="18">
        <v>2010499</v>
      </c>
      <c r="F41" s="18">
        <v>50499</v>
      </c>
      <c r="G41" s="18">
        <v>30999</v>
      </c>
      <c r="H41" s="9"/>
    </row>
    <row r="42" spans="1:8" ht="15" x14ac:dyDescent="0.25">
      <c r="A42" s="35"/>
      <c r="B42" s="35"/>
      <c r="C42" s="19" t="s">
        <v>45</v>
      </c>
      <c r="D42" s="18">
        <v>62</v>
      </c>
      <c r="E42" s="18">
        <v>2010499</v>
      </c>
      <c r="F42" s="18">
        <v>50499</v>
      </c>
      <c r="G42" s="18">
        <v>30999</v>
      </c>
      <c r="H42" s="9"/>
    </row>
    <row r="43" spans="1:8" ht="15" x14ac:dyDescent="0.25">
      <c r="A43" s="35"/>
      <c r="B43" s="35"/>
      <c r="C43" s="19" t="s">
        <v>46</v>
      </c>
      <c r="D43" s="18">
        <v>107</v>
      </c>
      <c r="E43" s="18">
        <v>2010499</v>
      </c>
      <c r="F43" s="18">
        <v>50205</v>
      </c>
      <c r="G43" s="18">
        <v>30299</v>
      </c>
      <c r="H43" s="9"/>
    </row>
    <row r="44" spans="1:8" ht="24" x14ac:dyDescent="0.25">
      <c r="A44" s="25" t="s">
        <v>7</v>
      </c>
      <c r="B44" s="25" t="s">
        <v>64</v>
      </c>
      <c r="C44" s="19" t="s">
        <v>47</v>
      </c>
      <c r="D44" s="18">
        <v>160</v>
      </c>
      <c r="E44" s="18">
        <v>2010499</v>
      </c>
      <c r="F44" s="18">
        <v>50205</v>
      </c>
      <c r="G44" s="18">
        <v>30299</v>
      </c>
      <c r="H44" s="9"/>
    </row>
    <row r="45" spans="1:8" ht="48" x14ac:dyDescent="0.25">
      <c r="A45" s="25" t="s">
        <v>66</v>
      </c>
      <c r="B45" s="25" t="s">
        <v>65</v>
      </c>
      <c r="C45" s="32" t="s">
        <v>48</v>
      </c>
      <c r="D45" s="18">
        <v>15</v>
      </c>
      <c r="E45" s="18">
        <v>2010499</v>
      </c>
      <c r="F45" s="18">
        <v>50205</v>
      </c>
      <c r="G45" s="18">
        <v>30299</v>
      </c>
      <c r="H45" s="9"/>
    </row>
    <row r="46" spans="1:8" ht="24" x14ac:dyDescent="0.25">
      <c r="A46" s="26" t="s">
        <v>49</v>
      </c>
      <c r="B46" s="21" t="s">
        <v>49</v>
      </c>
      <c r="C46" s="20" t="s">
        <v>50</v>
      </c>
      <c r="D46" s="27">
        <v>15</v>
      </c>
      <c r="E46" s="18">
        <v>2010499</v>
      </c>
      <c r="F46" s="18">
        <v>50205</v>
      </c>
      <c r="G46" s="18">
        <v>30299</v>
      </c>
      <c r="H46" s="9"/>
    </row>
    <row r="47" spans="1:8" ht="24" x14ac:dyDescent="0.25">
      <c r="A47" s="26" t="s">
        <v>75</v>
      </c>
      <c r="B47" s="26" t="s">
        <v>76</v>
      </c>
      <c r="C47" s="20" t="s">
        <v>73</v>
      </c>
      <c r="D47" s="27">
        <v>15</v>
      </c>
      <c r="E47" s="18">
        <v>2010499</v>
      </c>
      <c r="F47" s="18">
        <v>50205</v>
      </c>
      <c r="G47" s="18">
        <v>30299</v>
      </c>
      <c r="H47" s="9"/>
    </row>
    <row r="48" spans="1:8" ht="24" x14ac:dyDescent="0.25">
      <c r="A48" s="26" t="s">
        <v>51</v>
      </c>
      <c r="B48" s="21" t="s">
        <v>51</v>
      </c>
      <c r="C48" s="20" t="s">
        <v>52</v>
      </c>
      <c r="D48" s="27">
        <v>15</v>
      </c>
      <c r="E48" s="18">
        <v>2010499</v>
      </c>
      <c r="F48" s="18">
        <v>50205</v>
      </c>
      <c r="G48" s="18">
        <v>30299</v>
      </c>
      <c r="H48" s="9"/>
    </row>
    <row r="49" spans="1:8" s="5" customFormat="1" ht="39" customHeight="1" x14ac:dyDescent="0.2">
      <c r="A49" s="28" t="s">
        <v>67</v>
      </c>
      <c r="B49" s="28" t="s">
        <v>68</v>
      </c>
      <c r="C49" s="20" t="s">
        <v>8</v>
      </c>
      <c r="D49" s="27">
        <v>420</v>
      </c>
      <c r="E49" s="18">
        <v>2010499</v>
      </c>
      <c r="F49" s="18">
        <v>50499</v>
      </c>
      <c r="G49" s="18">
        <v>30999</v>
      </c>
      <c r="H49" s="10"/>
    </row>
    <row r="50" spans="1:8" ht="48" x14ac:dyDescent="0.25">
      <c r="A50" s="25" t="s">
        <v>77</v>
      </c>
      <c r="B50" s="25" t="s">
        <v>78</v>
      </c>
      <c r="C50" s="25" t="s">
        <v>43</v>
      </c>
      <c r="D50" s="18">
        <v>60</v>
      </c>
      <c r="E50" s="18">
        <v>2010499</v>
      </c>
      <c r="F50" s="18">
        <v>51102</v>
      </c>
      <c r="G50" s="18">
        <v>30702</v>
      </c>
      <c r="H50" s="9"/>
    </row>
    <row r="51" spans="1:8" ht="20.100000000000001" customHeight="1" x14ac:dyDescent="0.25">
      <c r="A51" s="13"/>
      <c r="B51" s="7"/>
      <c r="C51" s="12"/>
      <c r="D51" s="4"/>
    </row>
    <row r="52" spans="1:8" ht="20.100000000000001" customHeight="1" x14ac:dyDescent="0.25">
      <c r="A52" s="13"/>
      <c r="B52" s="7"/>
      <c r="C52" s="12"/>
      <c r="D52" s="4"/>
    </row>
    <row r="53" spans="1:8" ht="20.100000000000001" customHeight="1" x14ac:dyDescent="0.25">
      <c r="A53" s="13"/>
      <c r="B53" s="7"/>
      <c r="C53" s="12"/>
      <c r="D53" s="4"/>
    </row>
    <row r="54" spans="1:8" ht="20.100000000000001" customHeight="1" x14ac:dyDescent="0.25">
      <c r="A54" s="13"/>
      <c r="B54" s="7"/>
      <c r="C54" s="12"/>
      <c r="D54" s="4"/>
    </row>
    <row r="55" spans="1:8" ht="20.100000000000001" customHeight="1" x14ac:dyDescent="0.25">
      <c r="A55" s="13"/>
      <c r="B55" s="7"/>
      <c r="C55" s="12"/>
      <c r="D55" s="4"/>
    </row>
    <row r="56" spans="1:8" ht="20.100000000000001" customHeight="1" x14ac:dyDescent="0.25">
      <c r="A56" s="13"/>
      <c r="B56" s="7"/>
      <c r="C56" s="12"/>
      <c r="D56" s="4"/>
    </row>
    <row r="57" spans="1:8" ht="20.100000000000001" customHeight="1" x14ac:dyDescent="0.25">
      <c r="A57" s="13"/>
      <c r="B57" s="7"/>
      <c r="C57" s="12"/>
      <c r="D57" s="4"/>
    </row>
    <row r="58" spans="1:8" ht="20.100000000000001" customHeight="1" x14ac:dyDescent="0.25">
      <c r="A58" s="13"/>
      <c r="B58" s="7"/>
      <c r="C58" s="12"/>
      <c r="D58" s="4"/>
    </row>
    <row r="59" spans="1:8" ht="20.100000000000001" customHeight="1" x14ac:dyDescent="0.25">
      <c r="A59" s="13"/>
      <c r="B59" s="7"/>
      <c r="C59" s="12"/>
      <c r="D59" s="4"/>
    </row>
    <row r="60" spans="1:8" ht="20.100000000000001" customHeight="1" x14ac:dyDescent="0.25">
      <c r="A60" s="13"/>
      <c r="B60" s="7"/>
      <c r="C60" s="12"/>
      <c r="D60" s="4"/>
    </row>
    <row r="61" spans="1:8" ht="20.100000000000001" customHeight="1" x14ac:dyDescent="0.25">
      <c r="A61" s="13"/>
      <c r="B61" s="7"/>
      <c r="C61" s="12"/>
      <c r="D61" s="4"/>
    </row>
    <row r="62" spans="1:8" ht="15" x14ac:dyDescent="0.25">
      <c r="A62" s="13"/>
      <c r="B62" s="7"/>
      <c r="C62" s="12"/>
      <c r="D62" s="4"/>
    </row>
    <row r="63" spans="1:8" ht="15" x14ac:dyDescent="0.25">
      <c r="A63" s="13"/>
      <c r="B63" s="7"/>
      <c r="C63" s="12"/>
      <c r="D63" s="4"/>
    </row>
    <row r="64" spans="1:8" ht="15" x14ac:dyDescent="0.25">
      <c r="A64" s="13"/>
      <c r="B64" s="7"/>
      <c r="C64" s="12"/>
      <c r="D64" s="4"/>
    </row>
    <row r="65" spans="1:4" ht="15" x14ac:dyDescent="0.25">
      <c r="A65" s="13"/>
      <c r="B65" s="7"/>
      <c r="C65" s="12"/>
      <c r="D65" s="4"/>
    </row>
    <row r="66" spans="1:4" ht="15" x14ac:dyDescent="0.25">
      <c r="A66" s="13"/>
      <c r="B66" s="7"/>
      <c r="C66" s="12"/>
      <c r="D66" s="4"/>
    </row>
    <row r="67" spans="1:4" ht="15" x14ac:dyDescent="0.25">
      <c r="A67" s="13"/>
      <c r="B67" s="7"/>
      <c r="C67" s="12"/>
      <c r="D67" s="4"/>
    </row>
    <row r="68" spans="1:4" ht="15" x14ac:dyDescent="0.25">
      <c r="A68" s="13"/>
      <c r="B68" s="7"/>
      <c r="C68" s="12"/>
      <c r="D68" s="4"/>
    </row>
    <row r="69" spans="1:4" ht="15" x14ac:dyDescent="0.25">
      <c r="A69" s="13"/>
      <c r="B69" s="7"/>
      <c r="C69" s="12"/>
      <c r="D69" s="4"/>
    </row>
    <row r="70" spans="1:4" ht="15" x14ac:dyDescent="0.25">
      <c r="A70" s="13"/>
      <c r="B70" s="7"/>
      <c r="C70" s="12"/>
      <c r="D70" s="4"/>
    </row>
    <row r="71" spans="1:4" ht="15" x14ac:dyDescent="0.25">
      <c r="A71" s="13"/>
      <c r="B71" s="7"/>
      <c r="C71" s="12"/>
      <c r="D71" s="4"/>
    </row>
  </sheetData>
  <mergeCells count="19">
    <mergeCell ref="A5:B5"/>
    <mergeCell ref="B7:B11"/>
    <mergeCell ref="B13:B16"/>
    <mergeCell ref="A1:B1"/>
    <mergeCell ref="A37:A43"/>
    <mergeCell ref="B37:B43"/>
    <mergeCell ref="B19:B21"/>
    <mergeCell ref="A2:G2"/>
    <mergeCell ref="A18:A22"/>
    <mergeCell ref="B18:C18"/>
    <mergeCell ref="A24:A32"/>
    <mergeCell ref="B24:B32"/>
    <mergeCell ref="A33:A35"/>
    <mergeCell ref="B33:B35"/>
    <mergeCell ref="A3:D3"/>
    <mergeCell ref="B6:C6"/>
    <mergeCell ref="B12:C12"/>
    <mergeCell ref="A6:A11"/>
    <mergeCell ref="A12:A17"/>
  </mergeCells>
  <phoneticPr fontId="3" type="noConversion"/>
  <pageMargins left="0.7" right="0.7" top="0.75" bottom="0.75" header="0.3" footer="0.3"/>
  <pageSetup paperSize="9" scale="79" fitToHeight="0" orientation="portrait" r:id="rId1"/>
  <ignoredErrors>
    <ignoredError sqref="D24 D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朱雅迪</dc:creator>
  <cp:lastModifiedBy>李佳龙 null</cp:lastModifiedBy>
  <cp:lastPrinted>2021-04-11T13:01:10Z</cp:lastPrinted>
  <dcterms:created xsi:type="dcterms:W3CDTF">2015-06-05T18:19:00Z</dcterms:created>
  <dcterms:modified xsi:type="dcterms:W3CDTF">2021-04-16T00:24:37Z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