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defaultThemeVersion="124226"/>
  <bookViews>
    <workbookView xWindow="15" yWindow="0" windowWidth="15480" windowHeight="976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Sheet1!$4:$6</definedName>
  </definedNames>
  <calcPr calcId="144525"/>
</workbook>
</file>

<file path=xl/calcChain.xml><?xml version="1.0" encoding="utf-8"?>
<calcChain xmlns="http://schemas.openxmlformats.org/spreadsheetml/2006/main">
  <c r="E100" i="1" l="1"/>
  <c r="F100" i="1"/>
  <c r="G100" i="1"/>
  <c r="H100" i="1"/>
  <c r="I100" i="1"/>
  <c r="J100" i="1"/>
  <c r="K100" i="1"/>
  <c r="D100" i="1"/>
  <c r="E94" i="1"/>
  <c r="F94" i="1"/>
  <c r="G94" i="1"/>
  <c r="H94" i="1"/>
  <c r="I94" i="1"/>
  <c r="J94" i="1"/>
  <c r="K94" i="1"/>
  <c r="D94" i="1"/>
  <c r="E83" i="1"/>
  <c r="F83" i="1"/>
  <c r="G83" i="1"/>
  <c r="H83" i="1"/>
  <c r="I83" i="1"/>
  <c r="J83" i="1"/>
  <c r="K83" i="1"/>
  <c r="D83" i="1"/>
  <c r="E72" i="1"/>
  <c r="F72" i="1"/>
  <c r="G72" i="1"/>
  <c r="H72" i="1"/>
  <c r="I72" i="1"/>
  <c r="J72" i="1"/>
  <c r="K72" i="1"/>
  <c r="D72" i="1"/>
  <c r="E66" i="1"/>
  <c r="F66" i="1"/>
  <c r="G66" i="1"/>
  <c r="H66" i="1"/>
  <c r="I66" i="1"/>
  <c r="J66" i="1"/>
  <c r="K66" i="1"/>
  <c r="D66" i="1"/>
  <c r="E62" i="1"/>
  <c r="F62" i="1"/>
  <c r="G62" i="1"/>
  <c r="H62" i="1"/>
  <c r="I62" i="1"/>
  <c r="J62" i="1"/>
  <c r="K62" i="1"/>
  <c r="D62" i="1"/>
  <c r="E53" i="1"/>
  <c r="F53" i="1"/>
  <c r="G53" i="1"/>
  <c r="H53" i="1"/>
  <c r="I53" i="1"/>
  <c r="J53" i="1"/>
  <c r="K53" i="1"/>
  <c r="D53" i="1"/>
  <c r="E45" i="1"/>
  <c r="F45" i="1"/>
  <c r="G45" i="1"/>
  <c r="H45" i="1"/>
  <c r="I45" i="1"/>
  <c r="J45" i="1"/>
  <c r="K45" i="1"/>
  <c r="D45" i="1"/>
  <c r="E34" i="1"/>
  <c r="F34" i="1"/>
  <c r="G34" i="1"/>
  <c r="H34" i="1"/>
  <c r="I34" i="1"/>
  <c r="J34" i="1"/>
  <c r="K34" i="1"/>
  <c r="D34" i="1"/>
  <c r="E25" i="1"/>
  <c r="F25" i="1"/>
  <c r="G25" i="1"/>
  <c r="H25" i="1"/>
  <c r="I25" i="1"/>
  <c r="J25" i="1"/>
  <c r="K25" i="1"/>
  <c r="D25" i="1"/>
  <c r="E20" i="1"/>
  <c r="F20" i="1"/>
  <c r="G20" i="1"/>
  <c r="H20" i="1"/>
  <c r="I20" i="1"/>
  <c r="J20" i="1"/>
  <c r="K20" i="1"/>
  <c r="D20" i="1"/>
  <c r="E13" i="1"/>
  <c r="F13" i="1"/>
  <c r="G13" i="1"/>
  <c r="H13" i="1"/>
  <c r="I13" i="1"/>
  <c r="J13" i="1"/>
  <c r="K13" i="1"/>
  <c r="D13" i="1"/>
  <c r="E9" i="1"/>
  <c r="F9" i="1"/>
  <c r="G9" i="1"/>
  <c r="H9" i="1"/>
  <c r="I9" i="1"/>
  <c r="J9" i="1"/>
  <c r="K9" i="1"/>
  <c r="D9" i="1"/>
  <c r="J8" i="1"/>
  <c r="J10" i="1"/>
  <c r="J11" i="1"/>
  <c r="J12" i="1"/>
  <c r="J14" i="1"/>
  <c r="J15" i="1"/>
  <c r="J16" i="1"/>
  <c r="J17" i="1"/>
  <c r="J18" i="1"/>
  <c r="J19" i="1"/>
  <c r="J21" i="1"/>
  <c r="J22" i="1"/>
  <c r="J23" i="1"/>
  <c r="J24" i="1"/>
  <c r="J26" i="1"/>
  <c r="J27" i="1"/>
  <c r="J28" i="1"/>
  <c r="J29" i="1"/>
  <c r="J30" i="1"/>
  <c r="J31" i="1"/>
  <c r="J32" i="1"/>
  <c r="J33" i="1"/>
  <c r="J35" i="1"/>
  <c r="J36" i="1"/>
  <c r="J37" i="1"/>
  <c r="J38" i="1"/>
  <c r="J39" i="1"/>
  <c r="J40" i="1"/>
  <c r="J41" i="1"/>
  <c r="J42" i="1"/>
  <c r="J43" i="1"/>
  <c r="J44" i="1"/>
  <c r="J46" i="1"/>
  <c r="J47" i="1"/>
  <c r="J48" i="1"/>
  <c r="J49" i="1"/>
  <c r="J50" i="1"/>
  <c r="J51" i="1"/>
  <c r="J52" i="1"/>
  <c r="J54" i="1"/>
  <c r="J55" i="1"/>
  <c r="J56" i="1"/>
  <c r="J57" i="1"/>
  <c r="J58" i="1"/>
  <c r="J59" i="1"/>
  <c r="J60" i="1"/>
  <c r="J61" i="1"/>
  <c r="J63" i="1"/>
  <c r="J64" i="1"/>
  <c r="J65" i="1"/>
  <c r="J67" i="1"/>
  <c r="J68" i="1"/>
  <c r="J69" i="1"/>
  <c r="J70" i="1"/>
  <c r="J71" i="1"/>
  <c r="J73" i="1"/>
  <c r="J74" i="1"/>
  <c r="J75" i="1"/>
  <c r="J76" i="1"/>
  <c r="J77" i="1"/>
  <c r="J78" i="1"/>
  <c r="J79" i="1"/>
  <c r="J80" i="1"/>
  <c r="J81" i="1"/>
  <c r="J82" i="1"/>
  <c r="J84" i="1"/>
  <c r="J85" i="1"/>
  <c r="J86" i="1"/>
  <c r="J87" i="1"/>
  <c r="J88" i="1"/>
  <c r="J89" i="1"/>
  <c r="J90" i="1"/>
  <c r="J91" i="1"/>
  <c r="J92" i="1"/>
  <c r="J93" i="1"/>
  <c r="J95" i="1"/>
  <c r="J96" i="1"/>
  <c r="J97" i="1"/>
  <c r="J98" i="1"/>
  <c r="J99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K8" i="1"/>
  <c r="E8" i="1"/>
  <c r="F8" i="1"/>
  <c r="H8" i="1"/>
  <c r="D8" i="1" l="1"/>
  <c r="G10" i="1" l="1"/>
  <c r="G11" i="1"/>
  <c r="G12" i="1"/>
  <c r="G14" i="1"/>
  <c r="G15" i="1"/>
  <c r="G16" i="1"/>
  <c r="G17" i="1"/>
  <c r="G18" i="1"/>
  <c r="G19" i="1"/>
  <c r="G21" i="1"/>
  <c r="G22" i="1"/>
  <c r="G23" i="1"/>
  <c r="G24" i="1"/>
  <c r="G26" i="1"/>
  <c r="G27" i="1"/>
  <c r="G28" i="1"/>
  <c r="G29" i="1"/>
  <c r="G30" i="1"/>
  <c r="G31" i="1"/>
  <c r="G32" i="1"/>
  <c r="G33" i="1"/>
  <c r="G35" i="1"/>
  <c r="G36" i="1"/>
  <c r="G37" i="1"/>
  <c r="G38" i="1"/>
  <c r="G39" i="1"/>
  <c r="G40" i="1"/>
  <c r="G41" i="1"/>
  <c r="G42" i="1"/>
  <c r="G43" i="1"/>
  <c r="G44" i="1"/>
  <c r="G46" i="1"/>
  <c r="G47" i="1"/>
  <c r="G48" i="1"/>
  <c r="G49" i="1"/>
  <c r="G50" i="1"/>
  <c r="G51" i="1"/>
  <c r="G52" i="1"/>
  <c r="G54" i="1"/>
  <c r="G55" i="1"/>
  <c r="G56" i="1"/>
  <c r="G57" i="1"/>
  <c r="G58" i="1"/>
  <c r="G59" i="1"/>
  <c r="G60" i="1"/>
  <c r="G61" i="1"/>
  <c r="G63" i="1"/>
  <c r="G64" i="1"/>
  <c r="G65" i="1"/>
  <c r="G67" i="1"/>
  <c r="G68" i="1"/>
  <c r="G69" i="1"/>
  <c r="G70" i="1"/>
  <c r="G71" i="1"/>
  <c r="G73" i="1"/>
  <c r="G74" i="1"/>
  <c r="G75" i="1"/>
  <c r="G76" i="1"/>
  <c r="G77" i="1"/>
  <c r="G78" i="1"/>
  <c r="G79" i="1"/>
  <c r="G80" i="1"/>
  <c r="G81" i="1"/>
  <c r="G82" i="1"/>
  <c r="G84" i="1"/>
  <c r="G85" i="1"/>
  <c r="G86" i="1"/>
  <c r="G87" i="1"/>
  <c r="G88" i="1"/>
  <c r="G89" i="1"/>
  <c r="G90" i="1"/>
  <c r="G91" i="1"/>
  <c r="G92" i="1"/>
  <c r="G93" i="1"/>
  <c r="G95" i="1"/>
  <c r="G96" i="1"/>
  <c r="G97" i="1"/>
  <c r="G98" i="1"/>
  <c r="G99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8" i="1" l="1"/>
  <c r="I8" i="1"/>
</calcChain>
</file>

<file path=xl/comments1.xml><?xml version="1.0" encoding="utf-8"?>
<comments xmlns="http://schemas.openxmlformats.org/spreadsheetml/2006/main">
  <authors>
    <author>徐锐 10.104.98.213</author>
  </authors>
  <commentList>
    <comment ref="K114" authorId="0">
      <text>
        <r>
          <rPr>
            <b/>
            <sz val="9"/>
            <color indexed="81"/>
            <rFont val="宋体"/>
            <family val="3"/>
            <charset val="134"/>
          </rPr>
          <t>徐锐 10.104.98.213:</t>
        </r>
        <r>
          <rPr>
            <sz val="9"/>
            <color indexed="81"/>
            <rFont val="宋体"/>
            <family val="3"/>
            <charset val="134"/>
          </rPr>
          <t xml:space="preserve">
湘西州调减了107.7万元，明年补上。</t>
        </r>
      </text>
    </comment>
  </commentList>
</comments>
</file>

<file path=xl/sharedStrings.xml><?xml version="1.0" encoding="utf-8"?>
<sst xmlns="http://schemas.openxmlformats.org/spreadsheetml/2006/main" count="141" uniqueCount="117">
  <si>
    <r>
      <rPr>
        <sz val="10"/>
        <color theme="1"/>
        <rFont val="宋体"/>
        <family val="3"/>
        <charset val="134"/>
      </rPr>
      <t>全省总计</t>
    </r>
    <phoneticPr fontId="2" type="noConversion"/>
  </si>
  <si>
    <r>
      <rPr>
        <b/>
        <sz val="10"/>
        <color theme="1"/>
        <rFont val="宋体"/>
        <family val="3"/>
        <charset val="134"/>
      </rPr>
      <t>市州</t>
    </r>
  </si>
  <si>
    <r>
      <rPr>
        <b/>
        <sz val="10"/>
        <color theme="1"/>
        <rFont val="宋体"/>
        <family val="3"/>
        <charset val="134"/>
      </rPr>
      <t>县市区</t>
    </r>
  </si>
  <si>
    <t>新的事权分担比例</t>
    <phoneticPr fontId="2" type="noConversion"/>
  </si>
  <si>
    <t>单位：万元</t>
    <phoneticPr fontId="2" type="noConversion"/>
  </si>
  <si>
    <r>
      <rPr>
        <b/>
        <sz val="10"/>
        <color theme="1"/>
        <rFont val="宋体"/>
        <family val="3"/>
        <charset val="134"/>
      </rPr>
      <t>已下达</t>
    </r>
    <r>
      <rPr>
        <b/>
        <sz val="10"/>
        <color theme="1"/>
        <rFont val="Times New Roman"/>
        <family val="1"/>
      </rPr>
      <t>2018</t>
    </r>
    <r>
      <rPr>
        <b/>
        <sz val="10"/>
        <color theme="1"/>
        <rFont val="宋体"/>
        <family val="3"/>
        <charset val="134"/>
      </rPr>
      <t>年资金</t>
    </r>
    <phoneticPr fontId="2" type="noConversion"/>
  </si>
  <si>
    <r>
      <rPr>
        <b/>
        <sz val="10"/>
        <color theme="1"/>
        <rFont val="宋体"/>
        <family val="3"/>
        <charset val="134"/>
      </rPr>
      <t>此次结算</t>
    </r>
    <r>
      <rPr>
        <b/>
        <sz val="10"/>
        <color theme="1"/>
        <rFont val="Times New Roman"/>
        <family val="1"/>
      </rPr>
      <t>2018</t>
    </r>
    <r>
      <rPr>
        <b/>
        <sz val="10"/>
        <color theme="1"/>
        <rFont val="宋体"/>
        <family val="3"/>
        <charset val="134"/>
      </rPr>
      <t>年资金</t>
    </r>
    <phoneticPr fontId="2" type="noConversion"/>
  </si>
  <si>
    <t>市本级及所辖区</t>
  </si>
  <si>
    <t>小计</t>
    <phoneticPr fontId="2" type="noConversion"/>
  </si>
  <si>
    <t>此次预拨2019年第二批资金</t>
    <phoneticPr fontId="2" type="noConversion"/>
  </si>
  <si>
    <r>
      <t>2019</t>
    </r>
    <r>
      <rPr>
        <b/>
        <sz val="10"/>
        <color theme="1"/>
        <rFont val="宋体"/>
        <family val="3"/>
        <charset val="134"/>
      </rPr>
      <t>年省级配套应预拨部分</t>
    </r>
    <phoneticPr fontId="2" type="noConversion"/>
  </si>
  <si>
    <t>附件：</t>
    <phoneticPr fontId="2" type="noConversion"/>
  </si>
  <si>
    <t>按新分担比例2018年省级需安排资金</t>
    <phoneticPr fontId="2" type="noConversion"/>
  </si>
  <si>
    <r>
      <rPr>
        <b/>
        <sz val="10"/>
        <color theme="1"/>
        <rFont val="宋体"/>
        <family val="3"/>
        <charset val="134"/>
      </rPr>
      <t>结算</t>
    </r>
    <r>
      <rPr>
        <b/>
        <sz val="10"/>
        <color theme="1"/>
        <rFont val="Times New Roman"/>
        <family val="1"/>
      </rPr>
      <t>2018</t>
    </r>
    <r>
      <rPr>
        <b/>
        <sz val="10"/>
        <color theme="1"/>
        <rFont val="宋体"/>
        <family val="3"/>
        <charset val="134"/>
      </rPr>
      <t>年省级补助资金</t>
    </r>
    <phoneticPr fontId="2" type="noConversion"/>
  </si>
  <si>
    <t>长沙市</t>
  </si>
  <si>
    <t>小计</t>
  </si>
  <si>
    <t>浏阳市</t>
  </si>
  <si>
    <t>宁乡市</t>
  </si>
  <si>
    <t>株洲市</t>
  </si>
  <si>
    <t>醴陵市</t>
  </si>
  <si>
    <t>攸县</t>
  </si>
  <si>
    <t>茶陵县</t>
  </si>
  <si>
    <t>炎陵县</t>
  </si>
  <si>
    <t>湘潭市</t>
  </si>
  <si>
    <t>湘潭县</t>
  </si>
  <si>
    <t>湘乡市</t>
  </si>
  <si>
    <t>韶山市</t>
  </si>
  <si>
    <t>衡阳市</t>
  </si>
  <si>
    <t>衡南县</t>
  </si>
  <si>
    <t>衡阳县</t>
  </si>
  <si>
    <t>衡山县</t>
  </si>
  <si>
    <t>衡东县</t>
  </si>
  <si>
    <t>常宁市</t>
  </si>
  <si>
    <t>祁东县</t>
  </si>
  <si>
    <t>耒阳市</t>
  </si>
  <si>
    <t>邵阳市</t>
  </si>
  <si>
    <t>邵东县</t>
  </si>
  <si>
    <t>新邵县</t>
  </si>
  <si>
    <t>隆回县</t>
  </si>
  <si>
    <t>武冈市</t>
  </si>
  <si>
    <t>洞口县</t>
  </si>
  <si>
    <t>新宁县</t>
  </si>
  <si>
    <t>邵阳县</t>
  </si>
  <si>
    <t>城步县</t>
  </si>
  <si>
    <t>绥宁县</t>
  </si>
  <si>
    <t>岳阳市</t>
  </si>
  <si>
    <t>汨罗市</t>
  </si>
  <si>
    <t>平江县</t>
  </si>
  <si>
    <t>湘阴县</t>
  </si>
  <si>
    <t>临湘市</t>
  </si>
  <si>
    <t>华容县</t>
  </si>
  <si>
    <t>岳阳县</t>
  </si>
  <si>
    <t>常德市</t>
  </si>
  <si>
    <t>津市市</t>
  </si>
  <si>
    <t>安乡县</t>
  </si>
  <si>
    <t>汉寿县</t>
  </si>
  <si>
    <t>澧县</t>
  </si>
  <si>
    <t>临澧县</t>
  </si>
  <si>
    <t>桃源县</t>
  </si>
  <si>
    <t>石门县</t>
  </si>
  <si>
    <t>张家界市</t>
    <phoneticPr fontId="5" type="noConversion"/>
  </si>
  <si>
    <t>慈利县</t>
  </si>
  <si>
    <t>桑植县</t>
  </si>
  <si>
    <t>益阳市</t>
  </si>
  <si>
    <t>沅江市</t>
  </si>
  <si>
    <t>南县</t>
  </si>
  <si>
    <t>桃江县</t>
  </si>
  <si>
    <t>安化县</t>
  </si>
  <si>
    <t>永州市</t>
  </si>
  <si>
    <t>东安县</t>
  </si>
  <si>
    <t>道县</t>
  </si>
  <si>
    <t>宁远县</t>
  </si>
  <si>
    <t>江永县</t>
  </si>
  <si>
    <t>江华县</t>
  </si>
  <si>
    <t>蓝山县</t>
  </si>
  <si>
    <t>新田县</t>
  </si>
  <si>
    <t>双牌县</t>
  </si>
  <si>
    <t>祁阳县</t>
  </si>
  <si>
    <t>郴州市</t>
  </si>
  <si>
    <t>资兴市</t>
  </si>
  <si>
    <t>桂阳县</t>
  </si>
  <si>
    <t>永兴县</t>
  </si>
  <si>
    <t>宜章县</t>
  </si>
  <si>
    <t>嘉禾县</t>
  </si>
  <si>
    <t>临武县</t>
  </si>
  <si>
    <t>汝城县</t>
  </si>
  <si>
    <t>桂东县</t>
  </si>
  <si>
    <t>安仁县</t>
  </si>
  <si>
    <t>娄底市</t>
    <phoneticPr fontId="5" type="noConversion"/>
  </si>
  <si>
    <t>涟源市</t>
  </si>
  <si>
    <t>冷水江市</t>
  </si>
  <si>
    <t>双峰县</t>
  </si>
  <si>
    <t>新化县</t>
  </si>
  <si>
    <t>怀化市</t>
  </si>
  <si>
    <t>沅陵县</t>
  </si>
  <si>
    <t>辰溪县</t>
  </si>
  <si>
    <t>溆浦县</t>
  </si>
  <si>
    <t>麻阳县</t>
  </si>
  <si>
    <t>新晃县</t>
  </si>
  <si>
    <t>芷江县</t>
  </si>
  <si>
    <t>中方县</t>
  </si>
  <si>
    <t>洪江市</t>
  </si>
  <si>
    <t>洪江区</t>
  </si>
  <si>
    <t>会同县</t>
  </si>
  <si>
    <t>靖州县</t>
  </si>
  <si>
    <t>通道县</t>
  </si>
  <si>
    <t>湘西土家族苗族自治州</t>
    <phoneticPr fontId="5" type="noConversion"/>
  </si>
  <si>
    <t>渌口区</t>
    <phoneticPr fontId="2" type="noConversion"/>
  </si>
  <si>
    <t>3+4</t>
    <phoneticPr fontId="2" type="noConversion"/>
  </si>
  <si>
    <t>1+2</t>
    <phoneticPr fontId="2" type="noConversion"/>
  </si>
  <si>
    <t>2+4</t>
    <phoneticPr fontId="2" type="noConversion"/>
  </si>
  <si>
    <t>逻辑关系</t>
    <phoneticPr fontId="2" type="noConversion"/>
  </si>
  <si>
    <t>全年共下达</t>
    <phoneticPr fontId="2" type="noConversion"/>
  </si>
  <si>
    <t>此次下达</t>
    <phoneticPr fontId="2" type="noConversion"/>
  </si>
  <si>
    <t>2+3+4</t>
    <phoneticPr fontId="2" type="noConversion"/>
  </si>
  <si>
    <r>
      <t>2018</t>
    </r>
    <r>
      <rPr>
        <b/>
        <sz val="10"/>
        <color theme="1"/>
        <rFont val="宋体"/>
        <family val="3"/>
        <charset val="134"/>
      </rPr>
      <t>年底预拨</t>
    </r>
    <r>
      <rPr>
        <b/>
        <sz val="10"/>
        <color theme="1"/>
        <rFont val="Times New Roman"/>
        <family val="1"/>
      </rPr>
      <t>2019</t>
    </r>
    <r>
      <rPr>
        <b/>
        <sz val="10"/>
        <color theme="1"/>
        <rFont val="宋体"/>
        <family val="3"/>
        <charset val="134"/>
      </rPr>
      <t>年第一批资金</t>
    </r>
    <phoneticPr fontId="2" type="noConversion"/>
  </si>
  <si>
    <t>2018年残疾人两项补贴省级财政补助资金结算及2019年第二批补助资金分配表（总表不发市州、省直管县市）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</si>
</sst>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18" x14ac:knownFonts="1">
    <font>
      <sz val="11"/>
      <color theme="1"/>
      <name val="宋体"/>
      <charset val="134"/>
      <scheme val="minor"/>
    </font>
    <font>
      <sz val="10"/>
      <color theme="1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22"/>
      <color theme="1"/>
      <name val="方正小标宋简体"/>
      <family val="4"/>
      <charset val="134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sz val="10"/>
      <color theme="1"/>
      <name val="宋体"/>
      <family val="3"/>
      <charset val="134"/>
    </font>
    <font>
      <sz val="10"/>
      <name val="宋体"/>
      <family val="3"/>
      <charset val="134"/>
    </font>
    <font>
      <b/>
      <sz val="10"/>
      <color indexed="8"/>
      <name val="宋体"/>
      <family val="3"/>
      <charset val="134"/>
    </font>
    <font>
      <sz val="11"/>
      <name val="宋体"/>
      <family val="3"/>
      <charset val="134"/>
    </font>
    <font>
      <sz val="9"/>
      <color indexed="81"/>
      <name val="宋体"/>
      <family val="3"/>
      <charset val="134"/>
    </font>
    <font>
      <b/>
      <sz val="9"/>
      <color indexed="81"/>
      <name val="宋体"/>
      <family val="3"/>
      <charset val="134"/>
    </font>
    <font>
      <sz val="14"/>
      <color theme="1"/>
      <name val="宋体"/>
      <family val="3"/>
      <charset val="134"/>
    </font>
    <font>
      <sz val="10"/>
      <color indexed="8"/>
      <name val="宋体"/>
      <family val="3"/>
      <charset val="134"/>
    </font>
    <font>
      <b/>
      <sz val="1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/>
  </cellStyleXfs>
  <cellXfs count="53">
    <xf numFmtId="0" fontId="0" fillId="0" borderId="0" xfId="0">
      <alignment vertical="center"/>
    </xf>
    <xf numFmtId="0" fontId="7" fillId="0" borderId="0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/>
    </xf>
    <xf numFmtId="0" fontId="10" fillId="2" borderId="1" xfId="0" applyNumberFormat="1" applyFont="1" applyFill="1" applyBorder="1" applyAlignment="1">
      <alignment horizontal="center"/>
    </xf>
    <xf numFmtId="0" fontId="7" fillId="0" borderId="0" xfId="0" applyNumberFormat="1" applyFont="1" applyBorder="1" applyAlignment="1">
      <alignment vertical="center" wrapText="1"/>
    </xf>
    <xf numFmtId="0" fontId="7" fillId="0" borderId="1" xfId="0" applyNumberFormat="1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 wrapText="1"/>
    </xf>
    <xf numFmtId="0" fontId="8" fillId="0" borderId="1" xfId="1" applyNumberFormat="1" applyFont="1" applyBorder="1" applyAlignment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1" fillId="0" borderId="0" xfId="0" applyNumberFormat="1" applyFont="1" applyBorder="1" applyAlignment="1">
      <alignment vertical="center" wrapText="1"/>
    </xf>
    <xf numFmtId="0" fontId="8" fillId="0" borderId="1" xfId="0" applyNumberFormat="1" applyFont="1" applyBorder="1" applyAlignment="1">
      <alignment horizontal="center" vertical="center" wrapText="1"/>
    </xf>
    <xf numFmtId="0" fontId="9" fillId="0" borderId="1" xfId="0" applyNumberFormat="1" applyFont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/>
    </xf>
    <xf numFmtId="0" fontId="7" fillId="0" borderId="1" xfId="0" applyNumberFormat="1" applyFont="1" applyBorder="1" applyAlignment="1">
      <alignment horizontal="center" vertical="center" wrapText="1"/>
    </xf>
    <xf numFmtId="0" fontId="9" fillId="0" borderId="4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176" fontId="17" fillId="0" borderId="1" xfId="0" applyNumberFormat="1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/>
    </xf>
    <xf numFmtId="176" fontId="11" fillId="0" borderId="1" xfId="0" applyNumberFormat="1" applyFont="1" applyBorder="1" applyAlignment="1">
      <alignment horizontal="center" vertical="center"/>
    </xf>
    <xf numFmtId="176" fontId="16" fillId="0" borderId="1" xfId="0" applyNumberFormat="1" applyFont="1" applyBorder="1" applyAlignment="1">
      <alignment horizontal="center" vertical="center"/>
    </xf>
    <xf numFmtId="0" fontId="9" fillId="0" borderId="2" xfId="0" applyNumberFormat="1" applyFont="1" applyBorder="1" applyAlignment="1">
      <alignment horizontal="center" vertical="center" wrapText="1"/>
    </xf>
    <xf numFmtId="0" fontId="9" fillId="0" borderId="3" xfId="0" applyNumberFormat="1" applyFont="1" applyBorder="1" applyAlignment="1">
      <alignment horizontal="center" vertical="center" wrapText="1"/>
    </xf>
    <xf numFmtId="0" fontId="9" fillId="0" borderId="4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9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left" vertical="center" wrapText="1"/>
    </xf>
    <xf numFmtId="0" fontId="8" fillId="0" borderId="1" xfId="0" applyNumberFormat="1" applyFont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/>
    </xf>
  </cellXfs>
  <cellStyles count="4">
    <cellStyle name="常规" xfId="0" builtinId="0"/>
    <cellStyle name="常规 2" xfId="3"/>
    <cellStyle name="常规 8" xfId="2"/>
    <cellStyle name="常规_Sheet1" xfId="1"/>
  </cellStyles>
  <dxfs count="0"/>
  <tableStyles count="0" defaultTableStyle="TableStyleMedium9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14"/>
  <sheetViews>
    <sheetView tabSelected="1" zoomScale="85" zoomScaleNormal="85" workbookViewId="0">
      <pane xSplit="2" ySplit="6" topLeftCell="C7" activePane="bottomRight" state="frozen"/>
      <selection pane="topRight" activeCell="D1" sqref="D1"/>
      <selection pane="bottomLeft" activeCell="A5" sqref="A5"/>
      <selection pane="bottomRight" activeCell="K8" sqref="K8"/>
    </sheetView>
  </sheetViews>
  <sheetFormatPr defaultColWidth="9" defaultRowHeight="26.1" customHeight="1" x14ac:dyDescent="0.15"/>
  <cols>
    <col min="1" max="1" width="7.5" style="1" customWidth="1"/>
    <col min="2" max="2" width="13.75" style="1" customWidth="1"/>
    <col min="3" max="3" width="8.75" style="6" customWidth="1"/>
    <col min="4" max="6" width="9" style="6"/>
    <col min="7" max="7" width="8.75" style="6" customWidth="1"/>
    <col min="8" max="8" width="9" style="6"/>
    <col min="9" max="10" width="9.5" style="6" customWidth="1"/>
    <col min="11" max="11" width="13" style="6" customWidth="1"/>
    <col min="12" max="16384" width="9" style="1"/>
  </cols>
  <sheetData>
    <row r="1" spans="1:11" ht="26.1" customHeight="1" x14ac:dyDescent="0.15">
      <c r="A1" s="50" t="s">
        <v>11</v>
      </c>
      <c r="B1" s="50"/>
    </row>
    <row r="2" spans="1:11" ht="70.5" customHeight="1" x14ac:dyDescent="0.15">
      <c r="A2" s="49" t="s">
        <v>116</v>
      </c>
      <c r="B2" s="49"/>
      <c r="C2" s="49"/>
      <c r="D2" s="49"/>
      <c r="E2" s="49"/>
      <c r="F2" s="49"/>
      <c r="G2" s="49"/>
      <c r="H2" s="49"/>
      <c r="I2" s="49"/>
      <c r="J2" s="49"/>
      <c r="K2" s="49"/>
    </row>
    <row r="3" spans="1:11" ht="35.25" customHeight="1" x14ac:dyDescent="0.15">
      <c r="A3" s="3"/>
      <c r="B3" s="3"/>
      <c r="K3" s="11" t="s">
        <v>4</v>
      </c>
    </row>
    <row r="4" spans="1:11" s="2" customFormat="1" ht="26.1" customHeight="1" x14ac:dyDescent="0.15">
      <c r="A4" s="29" t="s">
        <v>1</v>
      </c>
      <c r="B4" s="29" t="s">
        <v>2</v>
      </c>
      <c r="C4" s="37" t="s">
        <v>3</v>
      </c>
      <c r="D4" s="29" t="s">
        <v>13</v>
      </c>
      <c r="E4" s="29"/>
      <c r="F4" s="29"/>
      <c r="G4" s="51" t="s">
        <v>10</v>
      </c>
      <c r="H4" s="51"/>
      <c r="I4" s="51"/>
      <c r="J4" s="24" t="s">
        <v>112</v>
      </c>
      <c r="K4" s="37" t="s">
        <v>113</v>
      </c>
    </row>
    <row r="5" spans="1:11" s="2" customFormat="1" ht="26.1" customHeight="1" x14ac:dyDescent="0.15">
      <c r="A5" s="29"/>
      <c r="B5" s="29"/>
      <c r="C5" s="37"/>
      <c r="D5" s="24" t="s">
        <v>12</v>
      </c>
      <c r="E5" s="27" t="s">
        <v>5</v>
      </c>
      <c r="F5" s="27" t="s">
        <v>6</v>
      </c>
      <c r="G5" s="37" t="s">
        <v>8</v>
      </c>
      <c r="H5" s="51" t="s">
        <v>115</v>
      </c>
      <c r="I5" s="37" t="s">
        <v>9</v>
      </c>
      <c r="J5" s="25"/>
      <c r="K5" s="37"/>
    </row>
    <row r="6" spans="1:11" s="2" customFormat="1" ht="26.1" customHeight="1" x14ac:dyDescent="0.15">
      <c r="A6" s="29"/>
      <c r="B6" s="29"/>
      <c r="C6" s="37"/>
      <c r="D6" s="26"/>
      <c r="E6" s="28"/>
      <c r="F6" s="28"/>
      <c r="G6" s="37"/>
      <c r="H6" s="51"/>
      <c r="I6" s="37"/>
      <c r="J6" s="26"/>
      <c r="K6" s="37"/>
    </row>
    <row r="7" spans="1:11" s="2" customFormat="1" ht="26.1" customHeight="1" x14ac:dyDescent="0.15">
      <c r="A7" s="32" t="s">
        <v>111</v>
      </c>
      <c r="B7" s="33"/>
      <c r="C7" s="13"/>
      <c r="D7" s="16" t="s">
        <v>109</v>
      </c>
      <c r="E7" s="17">
        <v>1</v>
      </c>
      <c r="F7" s="17">
        <v>2</v>
      </c>
      <c r="G7" s="13" t="s">
        <v>108</v>
      </c>
      <c r="H7" s="12">
        <v>3</v>
      </c>
      <c r="I7" s="13">
        <v>4</v>
      </c>
      <c r="J7" s="13" t="s">
        <v>114</v>
      </c>
      <c r="K7" s="13" t="s">
        <v>110</v>
      </c>
    </row>
    <row r="8" spans="1:11" ht="26.1" customHeight="1" x14ac:dyDescent="0.15">
      <c r="A8" s="38" t="s">
        <v>0</v>
      </c>
      <c r="B8" s="38"/>
      <c r="C8" s="7">
        <v>0.67845031809748169</v>
      </c>
      <c r="D8" s="15">
        <f t="shared" ref="D8:K8" si="0">D9+D13+D20+D25+D34+D45+D53+D62+D66+D72+D83+D94+D100+D114</f>
        <v>54461.700000000004</v>
      </c>
      <c r="E8" s="15">
        <f t="shared" si="0"/>
        <v>34285.200000000004</v>
      </c>
      <c r="F8" s="15">
        <f t="shared" si="0"/>
        <v>20176.5</v>
      </c>
      <c r="G8" s="15">
        <f t="shared" si="0"/>
        <v>39225.5</v>
      </c>
      <c r="H8" s="15">
        <f t="shared" si="0"/>
        <v>24498</v>
      </c>
      <c r="I8" s="15">
        <f t="shared" si="0"/>
        <v>14727.5</v>
      </c>
      <c r="J8" s="15">
        <f t="shared" si="0"/>
        <v>59402</v>
      </c>
      <c r="K8" s="12">
        <f t="shared" si="0"/>
        <v>34904</v>
      </c>
    </row>
    <row r="9" spans="1:11" s="2" customFormat="1" ht="26.1" customHeight="1" x14ac:dyDescent="0.15">
      <c r="A9" s="34" t="s">
        <v>14</v>
      </c>
      <c r="B9" s="18" t="s">
        <v>15</v>
      </c>
      <c r="C9" s="8"/>
      <c r="D9" s="8">
        <f>SUM(D10:D12)</f>
        <v>2591.6000000000004</v>
      </c>
      <c r="E9" s="12">
        <f t="shared" ref="E9:K9" si="1">SUM(E10:E12)</f>
        <v>1629.5</v>
      </c>
      <c r="F9" s="12">
        <f t="shared" si="1"/>
        <v>962.09999999999991</v>
      </c>
      <c r="G9" s="12">
        <f t="shared" si="1"/>
        <v>1852</v>
      </c>
      <c r="H9" s="12">
        <f t="shared" si="1"/>
        <v>1139</v>
      </c>
      <c r="I9" s="12">
        <f t="shared" si="1"/>
        <v>713</v>
      </c>
      <c r="J9" s="12">
        <f t="shared" si="1"/>
        <v>2814.1</v>
      </c>
      <c r="K9" s="12">
        <f t="shared" si="1"/>
        <v>1675.1</v>
      </c>
    </row>
    <row r="10" spans="1:11" s="2" customFormat="1" ht="26.1" customHeight="1" x14ac:dyDescent="0.15">
      <c r="A10" s="34"/>
      <c r="B10" s="19" t="s">
        <v>7</v>
      </c>
      <c r="C10" s="8">
        <v>0.2</v>
      </c>
      <c r="D10" s="8">
        <v>724.1</v>
      </c>
      <c r="E10" s="8">
        <v>610.6</v>
      </c>
      <c r="F10" s="8">
        <v>113.49999999999997</v>
      </c>
      <c r="G10" s="12">
        <f t="shared" ref="G10:G73" si="2">SUM(H10:I10)</f>
        <v>517.4</v>
      </c>
      <c r="H10" s="8">
        <v>371</v>
      </c>
      <c r="I10" s="8">
        <v>146.4</v>
      </c>
      <c r="J10" s="15">
        <f t="shared" ref="J10:J71" si="3">F10+G10</f>
        <v>630.9</v>
      </c>
      <c r="K10" s="7">
        <v>259.89999999999998</v>
      </c>
    </row>
    <row r="11" spans="1:11" ht="26.1" customHeight="1" x14ac:dyDescent="0.15">
      <c r="A11" s="34"/>
      <c r="B11" s="20" t="s">
        <v>16</v>
      </c>
      <c r="C11" s="14">
        <v>0.6</v>
      </c>
      <c r="D11" s="7">
        <v>915.3</v>
      </c>
      <c r="E11" s="5">
        <v>490.7</v>
      </c>
      <c r="F11" s="7">
        <v>424.59999999999997</v>
      </c>
      <c r="G11" s="12">
        <f t="shared" si="2"/>
        <v>654.1</v>
      </c>
      <c r="H11" s="4">
        <v>403</v>
      </c>
      <c r="I11" s="7">
        <v>251.10000000000002</v>
      </c>
      <c r="J11" s="15">
        <f t="shared" si="3"/>
        <v>1078.7</v>
      </c>
      <c r="K11" s="7">
        <v>675.7</v>
      </c>
    </row>
    <row r="12" spans="1:11" ht="26.1" customHeight="1" x14ac:dyDescent="0.15">
      <c r="A12" s="34"/>
      <c r="B12" s="20" t="s">
        <v>17</v>
      </c>
      <c r="C12" s="14">
        <v>0.6</v>
      </c>
      <c r="D12" s="7">
        <v>952.2</v>
      </c>
      <c r="E12" s="5">
        <v>528.20000000000005</v>
      </c>
      <c r="F12" s="7">
        <v>424</v>
      </c>
      <c r="G12" s="12">
        <f t="shared" si="2"/>
        <v>680.5</v>
      </c>
      <c r="H12" s="4">
        <v>365</v>
      </c>
      <c r="I12" s="7">
        <v>315.5</v>
      </c>
      <c r="J12" s="15">
        <f t="shared" si="3"/>
        <v>1104.5</v>
      </c>
      <c r="K12" s="7">
        <v>739.5</v>
      </c>
    </row>
    <row r="13" spans="1:11" s="2" customFormat="1" ht="26.1" customHeight="1" x14ac:dyDescent="0.15">
      <c r="A13" s="36" t="s">
        <v>18</v>
      </c>
      <c r="B13" s="19" t="s">
        <v>15</v>
      </c>
      <c r="C13" s="8"/>
      <c r="D13" s="8">
        <f>SUM(D14:D19)</f>
        <v>2635.7</v>
      </c>
      <c r="E13" s="12">
        <f t="shared" ref="E13:K13" si="4">SUM(E14:E19)</f>
        <v>1720.2</v>
      </c>
      <c r="F13" s="12">
        <f t="shared" si="4"/>
        <v>915.5</v>
      </c>
      <c r="G13" s="12">
        <f t="shared" si="4"/>
        <v>1983.1</v>
      </c>
      <c r="H13" s="12">
        <f t="shared" si="4"/>
        <v>1452</v>
      </c>
      <c r="I13" s="12">
        <f t="shared" si="4"/>
        <v>531.1</v>
      </c>
      <c r="J13" s="12">
        <f t="shared" si="4"/>
        <v>2898.6</v>
      </c>
      <c r="K13" s="12">
        <f t="shared" si="4"/>
        <v>1446.6000000000001</v>
      </c>
    </row>
    <row r="14" spans="1:11" s="2" customFormat="1" ht="26.1" customHeight="1" x14ac:dyDescent="0.15">
      <c r="A14" s="36"/>
      <c r="B14" s="19" t="s">
        <v>7</v>
      </c>
      <c r="C14" s="7">
        <v>0.25</v>
      </c>
      <c r="D14" s="7">
        <v>244</v>
      </c>
      <c r="E14" s="7">
        <v>287.79999999999995</v>
      </c>
      <c r="F14" s="7">
        <v>-43.799999999999983</v>
      </c>
      <c r="G14" s="12">
        <f t="shared" si="2"/>
        <v>273.8</v>
      </c>
      <c r="H14" s="7">
        <v>230</v>
      </c>
      <c r="I14" s="7">
        <v>43.8</v>
      </c>
      <c r="J14" s="15">
        <f t="shared" si="3"/>
        <v>230.00000000000003</v>
      </c>
      <c r="K14" s="7">
        <v>0</v>
      </c>
    </row>
    <row r="15" spans="1:11" ht="26.1" customHeight="1" x14ac:dyDescent="0.15">
      <c r="A15" s="36"/>
      <c r="B15" s="21" t="s">
        <v>107</v>
      </c>
      <c r="C15" s="14">
        <v>0.65</v>
      </c>
      <c r="D15" s="7">
        <v>303.2</v>
      </c>
      <c r="E15" s="7">
        <v>240.6</v>
      </c>
      <c r="F15" s="7">
        <v>62.599999999999994</v>
      </c>
      <c r="G15" s="12">
        <f t="shared" si="2"/>
        <v>216.7</v>
      </c>
      <c r="H15" s="4">
        <v>153</v>
      </c>
      <c r="I15" s="7">
        <v>63.699999999999989</v>
      </c>
      <c r="J15" s="15">
        <f t="shared" si="3"/>
        <v>279.29999999999995</v>
      </c>
      <c r="K15" s="7">
        <v>126.29999999999998</v>
      </c>
    </row>
    <row r="16" spans="1:11" ht="26.1" customHeight="1" x14ac:dyDescent="0.15">
      <c r="A16" s="36"/>
      <c r="B16" s="21" t="s">
        <v>19</v>
      </c>
      <c r="C16" s="14">
        <v>0.65</v>
      </c>
      <c r="D16" s="7">
        <v>550.20000000000005</v>
      </c>
      <c r="E16" s="7">
        <v>308.5</v>
      </c>
      <c r="F16" s="7">
        <v>241.70000000000005</v>
      </c>
      <c r="G16" s="12">
        <f t="shared" si="2"/>
        <v>393.2</v>
      </c>
      <c r="H16" s="4">
        <v>369</v>
      </c>
      <c r="I16" s="7">
        <v>24.199999999999989</v>
      </c>
      <c r="J16" s="15">
        <f t="shared" si="3"/>
        <v>634.90000000000009</v>
      </c>
      <c r="K16" s="7">
        <v>265.90000000000003</v>
      </c>
    </row>
    <row r="17" spans="1:11" ht="26.1" customHeight="1" x14ac:dyDescent="0.15">
      <c r="A17" s="36"/>
      <c r="B17" s="21" t="s">
        <v>20</v>
      </c>
      <c r="C17" s="14">
        <v>0.65</v>
      </c>
      <c r="D17" s="7">
        <v>532.79999999999995</v>
      </c>
      <c r="E17" s="7">
        <v>328.9</v>
      </c>
      <c r="F17" s="7">
        <v>203.89999999999998</v>
      </c>
      <c r="G17" s="12">
        <f t="shared" si="2"/>
        <v>380.8</v>
      </c>
      <c r="H17" s="4">
        <v>340</v>
      </c>
      <c r="I17" s="7">
        <v>40.800000000000011</v>
      </c>
      <c r="J17" s="15">
        <f t="shared" si="3"/>
        <v>584.70000000000005</v>
      </c>
      <c r="K17" s="7">
        <v>244.7</v>
      </c>
    </row>
    <row r="18" spans="1:11" ht="26.1" customHeight="1" x14ac:dyDescent="0.15">
      <c r="A18" s="36"/>
      <c r="B18" s="21" t="s">
        <v>21</v>
      </c>
      <c r="C18" s="14">
        <v>0.8</v>
      </c>
      <c r="D18" s="7">
        <v>849.5</v>
      </c>
      <c r="E18" s="7">
        <v>466.6</v>
      </c>
      <c r="F18" s="7">
        <v>382.9</v>
      </c>
      <c r="G18" s="12">
        <f t="shared" si="2"/>
        <v>607.1</v>
      </c>
      <c r="H18" s="4">
        <v>287</v>
      </c>
      <c r="I18" s="7">
        <v>320.10000000000002</v>
      </c>
      <c r="J18" s="15">
        <f t="shared" si="3"/>
        <v>990</v>
      </c>
      <c r="K18" s="7">
        <v>703</v>
      </c>
    </row>
    <row r="19" spans="1:11" ht="26.1" customHeight="1" x14ac:dyDescent="0.15">
      <c r="A19" s="36"/>
      <c r="B19" s="21" t="s">
        <v>22</v>
      </c>
      <c r="C19" s="14">
        <v>0.8</v>
      </c>
      <c r="D19" s="7">
        <v>156</v>
      </c>
      <c r="E19" s="7">
        <v>87.8</v>
      </c>
      <c r="F19" s="7">
        <v>68.2</v>
      </c>
      <c r="G19" s="12">
        <f t="shared" si="2"/>
        <v>111.5</v>
      </c>
      <c r="H19" s="4">
        <v>73</v>
      </c>
      <c r="I19" s="7">
        <v>38.5</v>
      </c>
      <c r="J19" s="15">
        <f t="shared" si="3"/>
        <v>179.7</v>
      </c>
      <c r="K19" s="7">
        <v>106.7</v>
      </c>
    </row>
    <row r="20" spans="1:11" s="2" customFormat="1" ht="26.1" customHeight="1" x14ac:dyDescent="0.15">
      <c r="A20" s="35" t="s">
        <v>23</v>
      </c>
      <c r="B20" s="19" t="s">
        <v>15</v>
      </c>
      <c r="C20" s="8"/>
      <c r="D20" s="8">
        <f>SUM(D21:D24)</f>
        <v>2459</v>
      </c>
      <c r="E20" s="12">
        <f t="shared" ref="E20:K20" si="5">SUM(E21:E24)</f>
        <v>1920.1000000000001</v>
      </c>
      <c r="F20" s="12">
        <f t="shared" si="5"/>
        <v>538.90000000000009</v>
      </c>
      <c r="G20" s="12">
        <f t="shared" si="5"/>
        <v>1765.1</v>
      </c>
      <c r="H20" s="12">
        <f t="shared" si="5"/>
        <v>1310</v>
      </c>
      <c r="I20" s="12">
        <f t="shared" si="5"/>
        <v>455.1</v>
      </c>
      <c r="J20" s="12">
        <f t="shared" si="5"/>
        <v>2304</v>
      </c>
      <c r="K20" s="12">
        <f t="shared" si="5"/>
        <v>994</v>
      </c>
    </row>
    <row r="21" spans="1:11" s="2" customFormat="1" ht="26.1" customHeight="1" x14ac:dyDescent="0.15">
      <c r="A21" s="35"/>
      <c r="B21" s="19" t="s">
        <v>7</v>
      </c>
      <c r="C21" s="7">
        <v>0.4</v>
      </c>
      <c r="D21" s="7">
        <v>305</v>
      </c>
      <c r="E21" s="7">
        <v>303.79999999999995</v>
      </c>
      <c r="F21" s="7">
        <v>1.2000000000000099</v>
      </c>
      <c r="G21" s="12">
        <f t="shared" si="2"/>
        <v>225.8</v>
      </c>
      <c r="H21" s="7">
        <v>227</v>
      </c>
      <c r="I21" s="7">
        <v>-1.2</v>
      </c>
      <c r="J21" s="15">
        <f t="shared" si="3"/>
        <v>227.00000000000003</v>
      </c>
      <c r="K21" s="7">
        <v>0</v>
      </c>
    </row>
    <row r="22" spans="1:11" ht="26.1" customHeight="1" x14ac:dyDescent="0.15">
      <c r="A22" s="35"/>
      <c r="B22" s="21" t="s">
        <v>24</v>
      </c>
      <c r="C22" s="14">
        <v>0.7</v>
      </c>
      <c r="D22" s="7">
        <v>954.1</v>
      </c>
      <c r="E22" s="7">
        <v>704.4</v>
      </c>
      <c r="F22" s="7">
        <v>249.70000000000005</v>
      </c>
      <c r="G22" s="12">
        <f t="shared" si="2"/>
        <v>681.8</v>
      </c>
      <c r="H22" s="4">
        <v>530</v>
      </c>
      <c r="I22" s="7">
        <v>151.79999999999995</v>
      </c>
      <c r="J22" s="15">
        <f t="shared" si="3"/>
        <v>931.5</v>
      </c>
      <c r="K22" s="7">
        <v>401.5</v>
      </c>
    </row>
    <row r="23" spans="1:11" ht="26.1" customHeight="1" x14ac:dyDescent="0.15">
      <c r="A23" s="35"/>
      <c r="B23" s="21" t="s">
        <v>25</v>
      </c>
      <c r="C23" s="14">
        <v>0.7</v>
      </c>
      <c r="D23" s="7">
        <v>1086</v>
      </c>
      <c r="E23" s="7">
        <v>834.2</v>
      </c>
      <c r="F23" s="7">
        <v>251.79999999999995</v>
      </c>
      <c r="G23" s="12">
        <f t="shared" si="2"/>
        <v>776.1</v>
      </c>
      <c r="H23" s="4">
        <v>527</v>
      </c>
      <c r="I23" s="7">
        <v>249.10000000000002</v>
      </c>
      <c r="J23" s="15">
        <f t="shared" si="3"/>
        <v>1027.9000000000001</v>
      </c>
      <c r="K23" s="7">
        <v>500.9</v>
      </c>
    </row>
    <row r="24" spans="1:11" ht="26.1" customHeight="1" x14ac:dyDescent="0.15">
      <c r="A24" s="35"/>
      <c r="B24" s="21" t="s">
        <v>26</v>
      </c>
      <c r="C24" s="14">
        <v>0.7</v>
      </c>
      <c r="D24" s="7">
        <v>113.9</v>
      </c>
      <c r="E24" s="7">
        <v>77.7</v>
      </c>
      <c r="F24" s="7">
        <v>36.200000000000003</v>
      </c>
      <c r="G24" s="12">
        <f t="shared" si="2"/>
        <v>81.400000000000006</v>
      </c>
      <c r="H24" s="4">
        <v>26</v>
      </c>
      <c r="I24" s="7">
        <v>55.400000000000006</v>
      </c>
      <c r="J24" s="15">
        <f t="shared" si="3"/>
        <v>117.60000000000001</v>
      </c>
      <c r="K24" s="7">
        <v>91.600000000000009</v>
      </c>
    </row>
    <row r="25" spans="1:11" s="2" customFormat="1" ht="26.1" customHeight="1" x14ac:dyDescent="0.15">
      <c r="A25" s="34" t="s">
        <v>27</v>
      </c>
      <c r="B25" s="19" t="s">
        <v>15</v>
      </c>
      <c r="C25" s="8"/>
      <c r="D25" s="8">
        <f>SUM(D26:D33)</f>
        <v>6760</v>
      </c>
      <c r="E25" s="12">
        <f t="shared" ref="E25:K25" si="6">SUM(E26:E33)</f>
        <v>4138.4000000000005</v>
      </c>
      <c r="F25" s="12">
        <f t="shared" si="6"/>
        <v>2621.6000000000004</v>
      </c>
      <c r="G25" s="12">
        <f t="shared" si="6"/>
        <v>4831</v>
      </c>
      <c r="H25" s="12">
        <f t="shared" si="6"/>
        <v>2814</v>
      </c>
      <c r="I25" s="12">
        <f t="shared" si="6"/>
        <v>2017</v>
      </c>
      <c r="J25" s="12">
        <f t="shared" si="6"/>
        <v>7452.6</v>
      </c>
      <c r="K25" s="12">
        <f t="shared" si="6"/>
        <v>4638.5999999999995</v>
      </c>
    </row>
    <row r="26" spans="1:11" s="2" customFormat="1" ht="26.1" customHeight="1" x14ac:dyDescent="0.15">
      <c r="A26" s="34"/>
      <c r="B26" s="19" t="s">
        <v>7</v>
      </c>
      <c r="C26" s="7">
        <v>0.4</v>
      </c>
      <c r="D26" s="7">
        <v>399.19999999999993</v>
      </c>
      <c r="E26" s="7">
        <v>330.9</v>
      </c>
      <c r="F26" s="7">
        <v>68.300000000000011</v>
      </c>
      <c r="G26" s="12">
        <f t="shared" si="2"/>
        <v>285.3</v>
      </c>
      <c r="H26" s="7">
        <v>242</v>
      </c>
      <c r="I26" s="7">
        <v>43.300000000000011</v>
      </c>
      <c r="J26" s="15">
        <f t="shared" si="3"/>
        <v>353.6</v>
      </c>
      <c r="K26" s="7">
        <v>111.60000000000002</v>
      </c>
    </row>
    <row r="27" spans="1:11" ht="26.1" customHeight="1" x14ac:dyDescent="0.15">
      <c r="A27" s="34"/>
      <c r="B27" s="21" t="s">
        <v>28</v>
      </c>
      <c r="C27" s="14">
        <v>0.75</v>
      </c>
      <c r="D27" s="7">
        <v>1158.8</v>
      </c>
      <c r="E27" s="7">
        <v>627.4</v>
      </c>
      <c r="F27" s="7">
        <v>531.4</v>
      </c>
      <c r="G27" s="12">
        <f t="shared" si="2"/>
        <v>828.1</v>
      </c>
      <c r="H27" s="4">
        <v>379</v>
      </c>
      <c r="I27" s="7">
        <v>449.1</v>
      </c>
      <c r="J27" s="15">
        <f t="shared" si="3"/>
        <v>1359.5</v>
      </c>
      <c r="K27" s="7">
        <v>980.5</v>
      </c>
    </row>
    <row r="28" spans="1:11" ht="26.1" customHeight="1" x14ac:dyDescent="0.15">
      <c r="A28" s="34"/>
      <c r="B28" s="21" t="s">
        <v>29</v>
      </c>
      <c r="C28" s="14">
        <v>0.75</v>
      </c>
      <c r="D28" s="7">
        <v>1044.4000000000001</v>
      </c>
      <c r="E28" s="7">
        <v>620.20000000000005</v>
      </c>
      <c r="F28" s="7">
        <v>424.20000000000005</v>
      </c>
      <c r="G28" s="12">
        <f t="shared" si="2"/>
        <v>746.4</v>
      </c>
      <c r="H28" s="4">
        <v>374</v>
      </c>
      <c r="I28" s="7">
        <v>372.4</v>
      </c>
      <c r="J28" s="15">
        <f t="shared" si="3"/>
        <v>1170.5999999999999</v>
      </c>
      <c r="K28" s="7">
        <v>796.6</v>
      </c>
    </row>
    <row r="29" spans="1:11" ht="26.1" customHeight="1" x14ac:dyDescent="0.15">
      <c r="A29" s="34"/>
      <c r="B29" s="21" t="s">
        <v>30</v>
      </c>
      <c r="C29" s="14">
        <v>0.7</v>
      </c>
      <c r="D29" s="7">
        <v>215.2</v>
      </c>
      <c r="E29" s="7">
        <v>127</v>
      </c>
      <c r="F29" s="7">
        <v>88.199999999999989</v>
      </c>
      <c r="G29" s="12">
        <f t="shared" si="2"/>
        <v>153.80000000000001</v>
      </c>
      <c r="H29" s="4">
        <v>182</v>
      </c>
      <c r="I29" s="7">
        <v>-28.199999999999989</v>
      </c>
      <c r="J29" s="15">
        <f t="shared" si="3"/>
        <v>242</v>
      </c>
      <c r="K29" s="7">
        <v>60</v>
      </c>
    </row>
    <row r="30" spans="1:11" ht="26.1" customHeight="1" x14ac:dyDescent="0.15">
      <c r="A30" s="34"/>
      <c r="B30" s="21" t="s">
        <v>31</v>
      </c>
      <c r="C30" s="14">
        <v>0.7</v>
      </c>
      <c r="D30" s="7">
        <v>714.2</v>
      </c>
      <c r="E30" s="7">
        <v>378.3</v>
      </c>
      <c r="F30" s="7">
        <v>335.90000000000003</v>
      </c>
      <c r="G30" s="12">
        <f t="shared" si="2"/>
        <v>510.4</v>
      </c>
      <c r="H30" s="4">
        <v>292</v>
      </c>
      <c r="I30" s="7">
        <v>218.39999999999998</v>
      </c>
      <c r="J30" s="15">
        <f t="shared" si="3"/>
        <v>846.3</v>
      </c>
      <c r="K30" s="7">
        <v>554.29999999999995</v>
      </c>
    </row>
    <row r="31" spans="1:11" ht="26.1" customHeight="1" x14ac:dyDescent="0.15">
      <c r="A31" s="34"/>
      <c r="B31" s="21" t="s">
        <v>32</v>
      </c>
      <c r="C31" s="14">
        <v>0.7</v>
      </c>
      <c r="D31" s="7">
        <v>664.2</v>
      </c>
      <c r="E31" s="7">
        <v>365.3</v>
      </c>
      <c r="F31" s="7">
        <v>298.90000000000003</v>
      </c>
      <c r="G31" s="12">
        <f t="shared" si="2"/>
        <v>474.7</v>
      </c>
      <c r="H31" s="4">
        <v>316</v>
      </c>
      <c r="I31" s="7">
        <v>158.69999999999999</v>
      </c>
      <c r="J31" s="15">
        <f t="shared" si="3"/>
        <v>773.6</v>
      </c>
      <c r="K31" s="7">
        <v>457.6</v>
      </c>
    </row>
    <row r="32" spans="1:11" ht="26.1" customHeight="1" x14ac:dyDescent="0.15">
      <c r="A32" s="34"/>
      <c r="B32" s="21" t="s">
        <v>33</v>
      </c>
      <c r="C32" s="14">
        <v>0.8</v>
      </c>
      <c r="D32" s="7">
        <v>972.9</v>
      </c>
      <c r="E32" s="7">
        <v>721</v>
      </c>
      <c r="F32" s="7">
        <v>251.89999999999998</v>
      </c>
      <c r="G32" s="12">
        <f t="shared" si="2"/>
        <v>695.3</v>
      </c>
      <c r="H32" s="4">
        <v>446</v>
      </c>
      <c r="I32" s="7">
        <v>249.29999999999995</v>
      </c>
      <c r="J32" s="15">
        <f t="shared" si="3"/>
        <v>947.19999999999993</v>
      </c>
      <c r="K32" s="7">
        <v>501.19999999999993</v>
      </c>
    </row>
    <row r="33" spans="1:11" ht="26.1" customHeight="1" x14ac:dyDescent="0.15">
      <c r="A33" s="34"/>
      <c r="B33" s="21" t="s">
        <v>34</v>
      </c>
      <c r="C33" s="14">
        <v>0.75</v>
      </c>
      <c r="D33" s="7">
        <v>1591.1</v>
      </c>
      <c r="E33" s="7">
        <v>968.3</v>
      </c>
      <c r="F33" s="7">
        <v>622.79999999999995</v>
      </c>
      <c r="G33" s="12">
        <f t="shared" si="2"/>
        <v>1137</v>
      </c>
      <c r="H33" s="4">
        <v>583</v>
      </c>
      <c r="I33" s="7">
        <v>554</v>
      </c>
      <c r="J33" s="15">
        <f t="shared" si="3"/>
        <v>1759.8</v>
      </c>
      <c r="K33" s="7">
        <v>1176.8</v>
      </c>
    </row>
    <row r="34" spans="1:11" s="2" customFormat="1" ht="26.1" customHeight="1" x14ac:dyDescent="0.15">
      <c r="A34" s="52" t="s">
        <v>35</v>
      </c>
      <c r="B34" s="19" t="s">
        <v>15</v>
      </c>
      <c r="C34" s="8"/>
      <c r="D34" s="8">
        <f>SUM(D35:D44)</f>
        <v>7790.9</v>
      </c>
      <c r="E34" s="12">
        <f t="shared" ref="E34:K34" si="7">SUM(E35:E44)</f>
        <v>4746.7</v>
      </c>
      <c r="F34" s="12">
        <f t="shared" si="7"/>
        <v>3044.1999999999994</v>
      </c>
      <c r="G34" s="12">
        <f t="shared" si="7"/>
        <v>5873.6999999999989</v>
      </c>
      <c r="H34" s="12">
        <f t="shared" si="7"/>
        <v>3582</v>
      </c>
      <c r="I34" s="12">
        <f t="shared" si="7"/>
        <v>2291.6999999999998</v>
      </c>
      <c r="J34" s="12">
        <f t="shared" si="7"/>
        <v>8917.9</v>
      </c>
      <c r="K34" s="12">
        <f t="shared" si="7"/>
        <v>5335.9</v>
      </c>
    </row>
    <row r="35" spans="1:11" s="2" customFormat="1" ht="26.1" customHeight="1" x14ac:dyDescent="0.15">
      <c r="A35" s="52"/>
      <c r="B35" s="19" t="s">
        <v>7</v>
      </c>
      <c r="C35" s="7">
        <v>0.4</v>
      </c>
      <c r="D35" s="7">
        <v>294.90000000000003</v>
      </c>
      <c r="E35" s="7">
        <v>0</v>
      </c>
      <c r="F35" s="7">
        <v>294.90000000000003</v>
      </c>
      <c r="G35" s="12">
        <f t="shared" si="2"/>
        <v>516.79999999999995</v>
      </c>
      <c r="H35" s="7">
        <v>218</v>
      </c>
      <c r="I35" s="7">
        <v>298.79999999999995</v>
      </c>
      <c r="J35" s="15">
        <f t="shared" si="3"/>
        <v>811.7</v>
      </c>
      <c r="K35" s="7">
        <v>593.70000000000005</v>
      </c>
    </row>
    <row r="36" spans="1:11" ht="26.1" customHeight="1" x14ac:dyDescent="0.15">
      <c r="A36" s="52"/>
      <c r="B36" s="21" t="s">
        <v>36</v>
      </c>
      <c r="C36" s="14">
        <v>0.75</v>
      </c>
      <c r="D36" s="7">
        <v>1189.0999999999999</v>
      </c>
      <c r="E36" s="7">
        <v>754.1</v>
      </c>
      <c r="F36" s="7">
        <v>434.99999999999989</v>
      </c>
      <c r="G36" s="12">
        <f t="shared" si="2"/>
        <v>849.8</v>
      </c>
      <c r="H36" s="4">
        <v>321</v>
      </c>
      <c r="I36" s="7">
        <v>528.79999999999995</v>
      </c>
      <c r="J36" s="15">
        <f t="shared" si="3"/>
        <v>1284.7999999999997</v>
      </c>
      <c r="K36" s="7">
        <v>963.79999999999984</v>
      </c>
    </row>
    <row r="37" spans="1:11" ht="26.1" customHeight="1" x14ac:dyDescent="0.15">
      <c r="A37" s="52"/>
      <c r="B37" s="21" t="s">
        <v>37</v>
      </c>
      <c r="C37" s="14">
        <v>0.8</v>
      </c>
      <c r="D37" s="7">
        <v>941.2</v>
      </c>
      <c r="E37" s="7">
        <v>535.6</v>
      </c>
      <c r="F37" s="7">
        <v>405.6</v>
      </c>
      <c r="G37" s="12">
        <f t="shared" si="2"/>
        <v>672.6</v>
      </c>
      <c r="H37" s="4">
        <v>407</v>
      </c>
      <c r="I37" s="7">
        <v>265.60000000000002</v>
      </c>
      <c r="J37" s="15">
        <f t="shared" si="3"/>
        <v>1078.2</v>
      </c>
      <c r="K37" s="7">
        <v>671.2</v>
      </c>
    </row>
    <row r="38" spans="1:11" ht="26.1" customHeight="1" x14ac:dyDescent="0.15">
      <c r="A38" s="52"/>
      <c r="B38" s="21" t="s">
        <v>38</v>
      </c>
      <c r="C38" s="14">
        <v>0.8</v>
      </c>
      <c r="D38" s="7">
        <v>1128.3</v>
      </c>
      <c r="E38" s="7">
        <v>754.8</v>
      </c>
      <c r="F38" s="7">
        <v>373.5</v>
      </c>
      <c r="G38" s="12">
        <f t="shared" si="2"/>
        <v>806.3</v>
      </c>
      <c r="H38" s="4">
        <v>449</v>
      </c>
      <c r="I38" s="7">
        <v>357.29999999999995</v>
      </c>
      <c r="J38" s="15">
        <f t="shared" si="3"/>
        <v>1179.8</v>
      </c>
      <c r="K38" s="7">
        <v>730.8</v>
      </c>
    </row>
    <row r="39" spans="1:11" ht="26.1" customHeight="1" x14ac:dyDescent="0.15">
      <c r="A39" s="52"/>
      <c r="B39" s="21" t="s">
        <v>39</v>
      </c>
      <c r="C39" s="14">
        <v>0.8</v>
      </c>
      <c r="D39" s="7">
        <v>688.7</v>
      </c>
      <c r="E39" s="7">
        <v>346.1</v>
      </c>
      <c r="F39" s="7">
        <v>342.6</v>
      </c>
      <c r="G39" s="12">
        <f t="shared" si="2"/>
        <v>492.2</v>
      </c>
      <c r="H39" s="4">
        <v>257</v>
      </c>
      <c r="I39" s="7">
        <v>235.2</v>
      </c>
      <c r="J39" s="15">
        <f t="shared" si="3"/>
        <v>834.8</v>
      </c>
      <c r="K39" s="7">
        <v>577.79999999999995</v>
      </c>
    </row>
    <row r="40" spans="1:11" ht="26.1" customHeight="1" x14ac:dyDescent="0.15">
      <c r="A40" s="52"/>
      <c r="B40" s="21" t="s">
        <v>40</v>
      </c>
      <c r="C40" s="14">
        <v>0.8</v>
      </c>
      <c r="D40" s="7">
        <v>1062.5999999999999</v>
      </c>
      <c r="E40" s="7">
        <v>653.6</v>
      </c>
      <c r="F40" s="7">
        <v>408.99999999999989</v>
      </c>
      <c r="G40" s="12">
        <f t="shared" si="2"/>
        <v>759.4</v>
      </c>
      <c r="H40" s="4">
        <v>471</v>
      </c>
      <c r="I40" s="7">
        <v>288.39999999999998</v>
      </c>
      <c r="J40" s="15">
        <f t="shared" si="3"/>
        <v>1168.3999999999999</v>
      </c>
      <c r="K40" s="7">
        <v>697.39999999999986</v>
      </c>
    </row>
    <row r="41" spans="1:11" ht="26.1" customHeight="1" x14ac:dyDescent="0.15">
      <c r="A41" s="52"/>
      <c r="B41" s="21" t="s">
        <v>41</v>
      </c>
      <c r="C41" s="14">
        <v>0.8</v>
      </c>
      <c r="D41" s="7">
        <v>456.5</v>
      </c>
      <c r="E41" s="7">
        <v>266.5</v>
      </c>
      <c r="F41" s="7">
        <v>190</v>
      </c>
      <c r="G41" s="12">
        <f t="shared" si="2"/>
        <v>326.2</v>
      </c>
      <c r="H41" s="4">
        <v>170</v>
      </c>
      <c r="I41" s="7">
        <v>156.19999999999999</v>
      </c>
      <c r="J41" s="15">
        <f t="shared" si="3"/>
        <v>516.20000000000005</v>
      </c>
      <c r="K41" s="7">
        <v>346.2</v>
      </c>
    </row>
    <row r="42" spans="1:11" ht="26.1" customHeight="1" x14ac:dyDescent="0.15">
      <c r="A42" s="52"/>
      <c r="B42" s="21" t="s">
        <v>42</v>
      </c>
      <c r="C42" s="14">
        <v>0.8</v>
      </c>
      <c r="D42" s="7">
        <v>1401</v>
      </c>
      <c r="E42" s="7">
        <v>1078.7</v>
      </c>
      <c r="F42" s="7">
        <v>322.29999999999995</v>
      </c>
      <c r="G42" s="12">
        <f t="shared" si="2"/>
        <v>1001.2</v>
      </c>
      <c r="H42" s="4">
        <v>901</v>
      </c>
      <c r="I42" s="7">
        <v>100.20000000000005</v>
      </c>
      <c r="J42" s="15">
        <f t="shared" si="3"/>
        <v>1323.5</v>
      </c>
      <c r="K42" s="7">
        <v>422.5</v>
      </c>
    </row>
    <row r="43" spans="1:11" ht="26.1" customHeight="1" x14ac:dyDescent="0.15">
      <c r="A43" s="52"/>
      <c r="B43" s="21" t="s">
        <v>43</v>
      </c>
      <c r="C43" s="14">
        <v>0.8</v>
      </c>
      <c r="D43" s="7">
        <v>179.8</v>
      </c>
      <c r="E43" s="7">
        <v>65.7</v>
      </c>
      <c r="F43" s="7">
        <v>114.10000000000001</v>
      </c>
      <c r="G43" s="12">
        <f t="shared" si="2"/>
        <v>128.5</v>
      </c>
      <c r="H43" s="4">
        <v>68</v>
      </c>
      <c r="I43" s="7">
        <v>60.5</v>
      </c>
      <c r="J43" s="15">
        <f t="shared" si="3"/>
        <v>242.60000000000002</v>
      </c>
      <c r="K43" s="7">
        <v>174.60000000000002</v>
      </c>
    </row>
    <row r="44" spans="1:11" ht="26.1" customHeight="1" x14ac:dyDescent="0.15">
      <c r="A44" s="52"/>
      <c r="B44" s="21" t="s">
        <v>44</v>
      </c>
      <c r="C44" s="14">
        <v>0.8</v>
      </c>
      <c r="D44" s="7">
        <v>448.8</v>
      </c>
      <c r="E44" s="7">
        <v>291.60000000000002</v>
      </c>
      <c r="F44" s="7">
        <v>157.19999999999999</v>
      </c>
      <c r="G44" s="12">
        <f t="shared" si="2"/>
        <v>320.7</v>
      </c>
      <c r="H44" s="4">
        <v>320</v>
      </c>
      <c r="I44" s="7">
        <v>0.69999999999998863</v>
      </c>
      <c r="J44" s="15">
        <f t="shared" si="3"/>
        <v>477.9</v>
      </c>
      <c r="K44" s="7">
        <v>157.89999999999998</v>
      </c>
    </row>
    <row r="45" spans="1:11" s="2" customFormat="1" ht="26.1" customHeight="1" x14ac:dyDescent="0.15">
      <c r="A45" s="39" t="s">
        <v>45</v>
      </c>
      <c r="B45" s="19" t="s">
        <v>15</v>
      </c>
      <c r="C45" s="8"/>
      <c r="D45" s="8">
        <f>SUM(D46:D52)</f>
        <v>5351.2</v>
      </c>
      <c r="E45" s="12">
        <f t="shared" ref="E45:K45" si="8">SUM(E46:E52)</f>
        <v>3290.7</v>
      </c>
      <c r="F45" s="12">
        <f t="shared" si="8"/>
        <v>2060.5</v>
      </c>
      <c r="G45" s="12">
        <f t="shared" si="8"/>
        <v>3824.1000000000004</v>
      </c>
      <c r="H45" s="12">
        <f t="shared" si="8"/>
        <v>1950</v>
      </c>
      <c r="I45" s="12">
        <f t="shared" si="8"/>
        <v>1874.1</v>
      </c>
      <c r="J45" s="12">
        <f t="shared" si="8"/>
        <v>5884.6</v>
      </c>
      <c r="K45" s="12">
        <f t="shared" si="8"/>
        <v>3934.6000000000004</v>
      </c>
    </row>
    <row r="46" spans="1:11" s="2" customFormat="1" ht="26.1" customHeight="1" x14ac:dyDescent="0.15">
      <c r="A46" s="39"/>
      <c r="B46" s="19" t="s">
        <v>7</v>
      </c>
      <c r="C46" s="7">
        <v>0.4</v>
      </c>
      <c r="D46" s="7">
        <v>460.9</v>
      </c>
      <c r="E46" s="7">
        <v>357.9</v>
      </c>
      <c r="F46" s="7">
        <v>103</v>
      </c>
      <c r="G46" s="12">
        <f t="shared" si="2"/>
        <v>329.4</v>
      </c>
      <c r="H46" s="7">
        <v>243</v>
      </c>
      <c r="I46" s="7">
        <v>86.399999999999977</v>
      </c>
      <c r="J46" s="15">
        <f t="shared" si="3"/>
        <v>432.4</v>
      </c>
      <c r="K46" s="7">
        <v>189.4</v>
      </c>
    </row>
    <row r="47" spans="1:11" ht="26.1" customHeight="1" x14ac:dyDescent="0.15">
      <c r="A47" s="39"/>
      <c r="B47" s="21" t="s">
        <v>46</v>
      </c>
      <c r="C47" s="14">
        <v>0.7</v>
      </c>
      <c r="D47" s="7">
        <v>731.8</v>
      </c>
      <c r="E47" s="7">
        <v>449.7</v>
      </c>
      <c r="F47" s="7">
        <v>282.09999999999997</v>
      </c>
      <c r="G47" s="12">
        <f t="shared" si="2"/>
        <v>523</v>
      </c>
      <c r="H47" s="4">
        <v>283</v>
      </c>
      <c r="I47" s="7">
        <v>240</v>
      </c>
      <c r="J47" s="15">
        <f t="shared" si="3"/>
        <v>805.09999999999991</v>
      </c>
      <c r="K47" s="7">
        <v>522.09999999999991</v>
      </c>
    </row>
    <row r="48" spans="1:11" ht="26.1" customHeight="1" x14ac:dyDescent="0.15">
      <c r="A48" s="39"/>
      <c r="B48" s="21" t="s">
        <v>47</v>
      </c>
      <c r="C48" s="14">
        <v>0.8</v>
      </c>
      <c r="D48" s="7">
        <v>1151.5999999999999</v>
      </c>
      <c r="E48" s="7">
        <v>842.1</v>
      </c>
      <c r="F48" s="7">
        <v>309.49999999999989</v>
      </c>
      <c r="G48" s="12">
        <f t="shared" si="2"/>
        <v>823</v>
      </c>
      <c r="H48" s="4">
        <v>369</v>
      </c>
      <c r="I48" s="7">
        <v>454</v>
      </c>
      <c r="J48" s="15">
        <f t="shared" si="3"/>
        <v>1132.5</v>
      </c>
      <c r="K48" s="7">
        <v>763.49999999999989</v>
      </c>
    </row>
    <row r="49" spans="1:11" ht="26.1" customHeight="1" x14ac:dyDescent="0.15">
      <c r="A49" s="39"/>
      <c r="B49" s="21" t="s">
        <v>48</v>
      </c>
      <c r="C49" s="14">
        <v>0.7</v>
      </c>
      <c r="D49" s="7">
        <v>873.8</v>
      </c>
      <c r="E49" s="7">
        <v>393.2</v>
      </c>
      <c r="F49" s="7">
        <v>480.59999999999997</v>
      </c>
      <c r="G49" s="12">
        <f t="shared" si="2"/>
        <v>624.4</v>
      </c>
      <c r="H49" s="4">
        <v>307</v>
      </c>
      <c r="I49" s="7">
        <v>317.39999999999998</v>
      </c>
      <c r="J49" s="15">
        <f t="shared" si="3"/>
        <v>1105</v>
      </c>
      <c r="K49" s="7">
        <v>798</v>
      </c>
    </row>
    <row r="50" spans="1:11" ht="26.1" customHeight="1" x14ac:dyDescent="0.15">
      <c r="A50" s="39"/>
      <c r="B50" s="21" t="s">
        <v>49</v>
      </c>
      <c r="C50" s="14">
        <v>0.7</v>
      </c>
      <c r="D50" s="7">
        <v>468.8</v>
      </c>
      <c r="E50" s="7">
        <v>282.7</v>
      </c>
      <c r="F50" s="7">
        <v>186.10000000000002</v>
      </c>
      <c r="G50" s="12">
        <f t="shared" si="2"/>
        <v>335</v>
      </c>
      <c r="H50" s="4">
        <v>157</v>
      </c>
      <c r="I50" s="7">
        <v>178</v>
      </c>
      <c r="J50" s="15">
        <f t="shared" si="3"/>
        <v>521.1</v>
      </c>
      <c r="K50" s="7">
        <v>364.1</v>
      </c>
    </row>
    <row r="51" spans="1:11" ht="26.1" customHeight="1" x14ac:dyDescent="0.15">
      <c r="A51" s="39"/>
      <c r="B51" s="21" t="s">
        <v>50</v>
      </c>
      <c r="C51" s="14">
        <v>0.7</v>
      </c>
      <c r="D51" s="7">
        <v>687.7</v>
      </c>
      <c r="E51" s="7">
        <v>418.4</v>
      </c>
      <c r="F51" s="7">
        <v>269.30000000000007</v>
      </c>
      <c r="G51" s="12">
        <f t="shared" si="2"/>
        <v>491.4</v>
      </c>
      <c r="H51" s="4">
        <v>283</v>
      </c>
      <c r="I51" s="7">
        <v>208.39999999999998</v>
      </c>
      <c r="J51" s="15">
        <f t="shared" si="3"/>
        <v>760.7</v>
      </c>
      <c r="K51" s="7">
        <v>477.70000000000005</v>
      </c>
    </row>
    <row r="52" spans="1:11" ht="26.1" customHeight="1" x14ac:dyDescent="0.15">
      <c r="A52" s="39"/>
      <c r="B52" s="21" t="s">
        <v>51</v>
      </c>
      <c r="C52" s="14">
        <v>0.7</v>
      </c>
      <c r="D52" s="7">
        <v>976.6</v>
      </c>
      <c r="E52" s="7">
        <v>546.70000000000005</v>
      </c>
      <c r="F52" s="7">
        <v>429.9</v>
      </c>
      <c r="G52" s="12">
        <f t="shared" si="2"/>
        <v>697.9</v>
      </c>
      <c r="H52" s="4">
        <v>308</v>
      </c>
      <c r="I52" s="7">
        <v>389.9</v>
      </c>
      <c r="J52" s="15">
        <f t="shared" si="3"/>
        <v>1127.8</v>
      </c>
      <c r="K52" s="7">
        <v>819.8</v>
      </c>
    </row>
    <row r="53" spans="1:11" s="2" customFormat="1" ht="26.1" customHeight="1" x14ac:dyDescent="0.15">
      <c r="A53" s="36" t="s">
        <v>52</v>
      </c>
      <c r="B53" s="19" t="s">
        <v>15</v>
      </c>
      <c r="C53" s="8"/>
      <c r="D53" s="8">
        <f>SUM(D54:D61)</f>
        <v>4726.2</v>
      </c>
      <c r="E53" s="12">
        <f t="shared" ref="E53:K53" si="9">SUM(E54:E61)</f>
        <v>3063</v>
      </c>
      <c r="F53" s="12">
        <f t="shared" si="9"/>
        <v>1663.2000000000003</v>
      </c>
      <c r="G53" s="12">
        <f t="shared" si="9"/>
        <v>3377.3999999999996</v>
      </c>
      <c r="H53" s="12">
        <f t="shared" si="9"/>
        <v>2586</v>
      </c>
      <c r="I53" s="12">
        <f t="shared" si="9"/>
        <v>791.39999999999986</v>
      </c>
      <c r="J53" s="12">
        <f t="shared" si="9"/>
        <v>5040.6000000000004</v>
      </c>
      <c r="K53" s="12">
        <f t="shared" si="9"/>
        <v>2454.6</v>
      </c>
    </row>
    <row r="54" spans="1:11" s="2" customFormat="1" ht="26.1" customHeight="1" x14ac:dyDescent="0.15">
      <c r="A54" s="36"/>
      <c r="B54" s="19" t="s">
        <v>7</v>
      </c>
      <c r="C54" s="7"/>
      <c r="D54" s="7">
        <v>620.5</v>
      </c>
      <c r="E54" s="7">
        <v>541.59999999999991</v>
      </c>
      <c r="F54" s="7">
        <v>78.90000000000002</v>
      </c>
      <c r="G54" s="12">
        <f t="shared" si="2"/>
        <v>443.29999999999995</v>
      </c>
      <c r="H54" s="7">
        <v>265</v>
      </c>
      <c r="I54" s="7">
        <v>178.29999999999995</v>
      </c>
      <c r="J54" s="15">
        <f t="shared" si="3"/>
        <v>522.19999999999993</v>
      </c>
      <c r="K54" s="7">
        <v>257.20000000000005</v>
      </c>
    </row>
    <row r="55" spans="1:11" ht="26.1" customHeight="1" x14ac:dyDescent="0.15">
      <c r="A55" s="36"/>
      <c r="B55" s="21" t="s">
        <v>53</v>
      </c>
      <c r="C55" s="14">
        <v>0.7</v>
      </c>
      <c r="D55" s="7">
        <v>213.2</v>
      </c>
      <c r="E55" s="7">
        <v>162.5</v>
      </c>
      <c r="F55" s="7">
        <v>50.699999999999989</v>
      </c>
      <c r="G55" s="12">
        <f t="shared" si="2"/>
        <v>152.4</v>
      </c>
      <c r="H55" s="4">
        <v>146</v>
      </c>
      <c r="I55" s="7">
        <v>6.4000000000000057</v>
      </c>
      <c r="J55" s="15">
        <f t="shared" si="3"/>
        <v>203.1</v>
      </c>
      <c r="K55" s="7">
        <v>57.099999999999994</v>
      </c>
    </row>
    <row r="56" spans="1:11" ht="26.1" customHeight="1" x14ac:dyDescent="0.15">
      <c r="A56" s="36"/>
      <c r="B56" s="21" t="s">
        <v>54</v>
      </c>
      <c r="C56" s="14">
        <v>0.7</v>
      </c>
      <c r="D56" s="7">
        <v>489.2</v>
      </c>
      <c r="E56" s="7">
        <v>307.39999999999998</v>
      </c>
      <c r="F56" s="7">
        <v>181.8</v>
      </c>
      <c r="G56" s="12">
        <f t="shared" si="2"/>
        <v>349.6</v>
      </c>
      <c r="H56" s="4">
        <v>233</v>
      </c>
      <c r="I56" s="7">
        <v>116.60000000000002</v>
      </c>
      <c r="J56" s="15">
        <f t="shared" si="3"/>
        <v>531.40000000000009</v>
      </c>
      <c r="K56" s="7">
        <v>298.40000000000003</v>
      </c>
    </row>
    <row r="57" spans="1:11" ht="26.1" customHeight="1" x14ac:dyDescent="0.15">
      <c r="A57" s="36"/>
      <c r="B57" s="21" t="s">
        <v>55</v>
      </c>
      <c r="C57" s="14">
        <v>0.7</v>
      </c>
      <c r="D57" s="7">
        <v>657.5</v>
      </c>
      <c r="E57" s="7">
        <v>429.7</v>
      </c>
      <c r="F57" s="7">
        <v>227.8</v>
      </c>
      <c r="G57" s="12">
        <f t="shared" si="2"/>
        <v>469.9</v>
      </c>
      <c r="H57" s="4">
        <v>533</v>
      </c>
      <c r="I57" s="7">
        <v>-63.100000000000023</v>
      </c>
      <c r="J57" s="15">
        <f t="shared" si="3"/>
        <v>697.7</v>
      </c>
      <c r="K57" s="7">
        <v>164.7</v>
      </c>
    </row>
    <row r="58" spans="1:11" ht="26.1" customHeight="1" x14ac:dyDescent="0.15">
      <c r="A58" s="36"/>
      <c r="B58" s="21" t="s">
        <v>56</v>
      </c>
      <c r="C58" s="14">
        <v>0.7</v>
      </c>
      <c r="D58" s="7">
        <v>891.1</v>
      </c>
      <c r="E58" s="7">
        <v>560.20000000000005</v>
      </c>
      <c r="F58" s="7">
        <v>330.9</v>
      </c>
      <c r="G58" s="12">
        <f t="shared" si="2"/>
        <v>636.79999999999995</v>
      </c>
      <c r="H58" s="4">
        <v>574</v>
      </c>
      <c r="I58" s="7">
        <v>62.799999999999955</v>
      </c>
      <c r="J58" s="15">
        <f t="shared" si="3"/>
        <v>967.69999999999993</v>
      </c>
      <c r="K58" s="7">
        <v>393.69999999999993</v>
      </c>
    </row>
    <row r="59" spans="1:11" ht="26.1" customHeight="1" x14ac:dyDescent="0.15">
      <c r="A59" s="36"/>
      <c r="B59" s="21" t="s">
        <v>57</v>
      </c>
      <c r="C59" s="14">
        <v>0.7</v>
      </c>
      <c r="D59" s="7">
        <v>383.5</v>
      </c>
      <c r="E59" s="7">
        <v>218.9</v>
      </c>
      <c r="F59" s="7">
        <v>164.6</v>
      </c>
      <c r="G59" s="12">
        <f t="shared" si="2"/>
        <v>274.10000000000002</v>
      </c>
      <c r="H59" s="4">
        <v>174</v>
      </c>
      <c r="I59" s="7">
        <v>100.10000000000002</v>
      </c>
      <c r="J59" s="15">
        <f t="shared" si="3"/>
        <v>438.70000000000005</v>
      </c>
      <c r="K59" s="7">
        <v>264.70000000000005</v>
      </c>
    </row>
    <row r="60" spans="1:11" ht="26.1" customHeight="1" x14ac:dyDescent="0.15">
      <c r="A60" s="36"/>
      <c r="B60" s="21" t="s">
        <v>58</v>
      </c>
      <c r="C60" s="14">
        <v>0.7</v>
      </c>
      <c r="D60" s="7">
        <v>710.2</v>
      </c>
      <c r="E60" s="7">
        <v>423.3</v>
      </c>
      <c r="F60" s="7">
        <v>286.90000000000003</v>
      </c>
      <c r="G60" s="12">
        <f t="shared" si="2"/>
        <v>507.5</v>
      </c>
      <c r="H60" s="4">
        <v>341</v>
      </c>
      <c r="I60" s="7">
        <v>166.5</v>
      </c>
      <c r="J60" s="15">
        <f t="shared" si="3"/>
        <v>794.40000000000009</v>
      </c>
      <c r="K60" s="7">
        <v>453.40000000000003</v>
      </c>
    </row>
    <row r="61" spans="1:11" ht="26.1" customHeight="1" x14ac:dyDescent="0.15">
      <c r="A61" s="36"/>
      <c r="B61" s="21" t="s">
        <v>59</v>
      </c>
      <c r="C61" s="14">
        <v>0.8</v>
      </c>
      <c r="D61" s="7">
        <v>761</v>
      </c>
      <c r="E61" s="7">
        <v>419.4</v>
      </c>
      <c r="F61" s="7">
        <v>341.6</v>
      </c>
      <c r="G61" s="12">
        <f t="shared" si="2"/>
        <v>543.79999999999995</v>
      </c>
      <c r="H61" s="4">
        <v>320</v>
      </c>
      <c r="I61" s="7">
        <v>223.79999999999995</v>
      </c>
      <c r="J61" s="15">
        <f t="shared" si="3"/>
        <v>885.4</v>
      </c>
      <c r="K61" s="7">
        <v>565.4</v>
      </c>
    </row>
    <row r="62" spans="1:11" s="2" customFormat="1" ht="26.1" customHeight="1" x14ac:dyDescent="0.15">
      <c r="A62" s="46" t="s">
        <v>60</v>
      </c>
      <c r="B62" s="19" t="s">
        <v>15</v>
      </c>
      <c r="C62" s="9"/>
      <c r="D62" s="9">
        <f>SUM(D63:D65)</f>
        <v>1392.6</v>
      </c>
      <c r="E62" s="9">
        <f t="shared" ref="E62:K62" si="10">SUM(E63:E65)</f>
        <v>843.3</v>
      </c>
      <c r="F62" s="9">
        <f t="shared" si="10"/>
        <v>549.29999999999995</v>
      </c>
      <c r="G62" s="9">
        <f t="shared" si="10"/>
        <v>995.2</v>
      </c>
      <c r="H62" s="9">
        <f t="shared" si="10"/>
        <v>784</v>
      </c>
      <c r="I62" s="9">
        <f t="shared" si="10"/>
        <v>211.2</v>
      </c>
      <c r="J62" s="9">
        <f t="shared" si="10"/>
        <v>1544.5</v>
      </c>
      <c r="K62" s="9">
        <f t="shared" si="10"/>
        <v>760.49999999999989</v>
      </c>
    </row>
    <row r="63" spans="1:11" s="2" customFormat="1" ht="26.1" customHeight="1" x14ac:dyDescent="0.15">
      <c r="A63" s="47"/>
      <c r="B63" s="19" t="s">
        <v>7</v>
      </c>
      <c r="C63" s="7">
        <v>0.6</v>
      </c>
      <c r="D63" s="7">
        <v>374.59999999999997</v>
      </c>
      <c r="E63" s="7">
        <v>186.8</v>
      </c>
      <c r="F63" s="7">
        <v>187.79999999999998</v>
      </c>
      <c r="G63" s="12">
        <f t="shared" si="2"/>
        <v>267.7</v>
      </c>
      <c r="H63" s="7">
        <v>197</v>
      </c>
      <c r="I63" s="7">
        <v>70.699999999999989</v>
      </c>
      <c r="J63" s="15">
        <f t="shared" si="3"/>
        <v>455.5</v>
      </c>
      <c r="K63" s="7">
        <v>258.49999999999994</v>
      </c>
    </row>
    <row r="64" spans="1:11" ht="26.1" customHeight="1" x14ac:dyDescent="0.15">
      <c r="A64" s="47"/>
      <c r="B64" s="21" t="s">
        <v>61</v>
      </c>
      <c r="C64" s="14">
        <v>0.8</v>
      </c>
      <c r="D64" s="7">
        <v>602</v>
      </c>
      <c r="E64" s="7">
        <v>364.3</v>
      </c>
      <c r="F64" s="7">
        <v>237.7</v>
      </c>
      <c r="G64" s="12">
        <f t="shared" si="2"/>
        <v>430.2</v>
      </c>
      <c r="H64" s="4">
        <v>392</v>
      </c>
      <c r="I64" s="7">
        <v>38.199999999999989</v>
      </c>
      <c r="J64" s="15">
        <f t="shared" si="3"/>
        <v>667.9</v>
      </c>
      <c r="K64" s="7">
        <v>275.89999999999998</v>
      </c>
    </row>
    <row r="65" spans="1:11" ht="36" customHeight="1" x14ac:dyDescent="0.15">
      <c r="A65" s="48"/>
      <c r="B65" s="21" t="s">
        <v>62</v>
      </c>
      <c r="C65" s="14">
        <v>0.8</v>
      </c>
      <c r="D65" s="7">
        <v>416</v>
      </c>
      <c r="E65" s="7">
        <v>292.2</v>
      </c>
      <c r="F65" s="7">
        <v>123.80000000000001</v>
      </c>
      <c r="G65" s="12">
        <f t="shared" si="2"/>
        <v>297.3</v>
      </c>
      <c r="H65" s="4">
        <v>195</v>
      </c>
      <c r="I65" s="7">
        <v>102.30000000000001</v>
      </c>
      <c r="J65" s="15">
        <f t="shared" si="3"/>
        <v>421.1</v>
      </c>
      <c r="K65" s="7">
        <v>226.10000000000002</v>
      </c>
    </row>
    <row r="66" spans="1:11" s="2" customFormat="1" ht="26.1" customHeight="1" x14ac:dyDescent="0.15">
      <c r="A66" s="36" t="s">
        <v>63</v>
      </c>
      <c r="B66" s="19" t="s">
        <v>15</v>
      </c>
      <c r="C66" s="8"/>
      <c r="D66" s="8">
        <f>SUM(D67:D71)</f>
        <v>3328.6000000000004</v>
      </c>
      <c r="E66" s="12">
        <f t="shared" ref="E66:K66" si="11">SUM(E67:E71)</f>
        <v>2429</v>
      </c>
      <c r="F66" s="12">
        <f t="shared" si="11"/>
        <v>899.60000000000014</v>
      </c>
      <c r="G66" s="12">
        <f t="shared" si="11"/>
        <v>2378.7000000000003</v>
      </c>
      <c r="H66" s="12">
        <f t="shared" si="11"/>
        <v>1329</v>
      </c>
      <c r="I66" s="12">
        <f t="shared" si="11"/>
        <v>1049.6999999999998</v>
      </c>
      <c r="J66" s="12">
        <f t="shared" si="11"/>
        <v>3278.3</v>
      </c>
      <c r="K66" s="12">
        <f t="shared" si="11"/>
        <v>1949.3000000000002</v>
      </c>
    </row>
    <row r="67" spans="1:11" s="2" customFormat="1" ht="26.1" customHeight="1" x14ac:dyDescent="0.15">
      <c r="A67" s="36"/>
      <c r="B67" s="19" t="s">
        <v>7</v>
      </c>
      <c r="C67" s="7">
        <v>0.5</v>
      </c>
      <c r="D67" s="7">
        <v>608.79999999999995</v>
      </c>
      <c r="E67" s="7">
        <v>409.5</v>
      </c>
      <c r="F67" s="7">
        <v>199.30000000000004</v>
      </c>
      <c r="G67" s="12">
        <f t="shared" si="2"/>
        <v>435.1</v>
      </c>
      <c r="H67" s="7">
        <v>252</v>
      </c>
      <c r="I67" s="7">
        <v>183.1</v>
      </c>
      <c r="J67" s="15">
        <f t="shared" si="3"/>
        <v>634.40000000000009</v>
      </c>
      <c r="K67" s="7">
        <v>382.40000000000009</v>
      </c>
    </row>
    <row r="68" spans="1:11" ht="26.1" customHeight="1" x14ac:dyDescent="0.15">
      <c r="A68" s="36"/>
      <c r="B68" s="21" t="s">
        <v>64</v>
      </c>
      <c r="C68" s="14">
        <v>0.7</v>
      </c>
      <c r="D68" s="7">
        <v>600.6</v>
      </c>
      <c r="E68" s="7">
        <v>360</v>
      </c>
      <c r="F68" s="7">
        <v>240.60000000000002</v>
      </c>
      <c r="G68" s="12">
        <f t="shared" si="2"/>
        <v>429.2</v>
      </c>
      <c r="H68" s="4">
        <v>251</v>
      </c>
      <c r="I68" s="7">
        <v>178.2</v>
      </c>
      <c r="J68" s="15">
        <f t="shared" si="3"/>
        <v>669.8</v>
      </c>
      <c r="K68" s="7">
        <v>418.8</v>
      </c>
    </row>
    <row r="69" spans="1:11" ht="26.1" customHeight="1" x14ac:dyDescent="0.15">
      <c r="A69" s="36"/>
      <c r="B69" s="21" t="s">
        <v>65</v>
      </c>
      <c r="C69" s="14">
        <v>0.7</v>
      </c>
      <c r="D69" s="7">
        <v>496.2</v>
      </c>
      <c r="E69" s="7">
        <v>307.2</v>
      </c>
      <c r="F69" s="7">
        <v>189</v>
      </c>
      <c r="G69" s="12">
        <f t="shared" si="2"/>
        <v>354.6</v>
      </c>
      <c r="H69" s="4">
        <v>171</v>
      </c>
      <c r="I69" s="7">
        <v>183.60000000000002</v>
      </c>
      <c r="J69" s="15">
        <f t="shared" si="3"/>
        <v>543.6</v>
      </c>
      <c r="K69" s="7">
        <v>372.6</v>
      </c>
    </row>
    <row r="70" spans="1:11" ht="26.1" customHeight="1" x14ac:dyDescent="0.15">
      <c r="A70" s="36"/>
      <c r="B70" s="21" t="s">
        <v>66</v>
      </c>
      <c r="C70" s="14">
        <v>0.7</v>
      </c>
      <c r="D70" s="7">
        <v>682.8</v>
      </c>
      <c r="E70" s="7">
        <v>561.9</v>
      </c>
      <c r="F70" s="7">
        <v>120.89999999999998</v>
      </c>
      <c r="G70" s="12">
        <f t="shared" si="2"/>
        <v>487.9</v>
      </c>
      <c r="H70" s="4">
        <v>304</v>
      </c>
      <c r="I70" s="7">
        <v>183.89999999999998</v>
      </c>
      <c r="J70" s="15">
        <f t="shared" si="3"/>
        <v>608.79999999999995</v>
      </c>
      <c r="K70" s="7">
        <v>304.79999999999995</v>
      </c>
    </row>
    <row r="71" spans="1:11" ht="26.1" customHeight="1" x14ac:dyDescent="0.15">
      <c r="A71" s="36"/>
      <c r="B71" s="21" t="s">
        <v>67</v>
      </c>
      <c r="C71" s="14">
        <v>0.8</v>
      </c>
      <c r="D71" s="7">
        <v>940.2</v>
      </c>
      <c r="E71" s="7">
        <v>790.4</v>
      </c>
      <c r="F71" s="7">
        <v>149.80000000000007</v>
      </c>
      <c r="G71" s="12">
        <f t="shared" si="2"/>
        <v>671.9</v>
      </c>
      <c r="H71" s="4">
        <v>351</v>
      </c>
      <c r="I71" s="7">
        <v>320.89999999999998</v>
      </c>
      <c r="J71" s="15">
        <f t="shared" si="3"/>
        <v>821.7</v>
      </c>
      <c r="K71" s="7">
        <v>470.70000000000005</v>
      </c>
    </row>
    <row r="72" spans="1:11" s="2" customFormat="1" ht="26.1" customHeight="1" x14ac:dyDescent="0.15">
      <c r="A72" s="40" t="s">
        <v>68</v>
      </c>
      <c r="B72" s="22" t="s">
        <v>15</v>
      </c>
      <c r="C72" s="10"/>
      <c r="D72" s="10">
        <f>SUM(D73:D82)</f>
        <v>3700.8000000000006</v>
      </c>
      <c r="E72" s="10">
        <f t="shared" ref="E72:K72" si="12">SUM(E73:E82)</f>
        <v>2586</v>
      </c>
      <c r="F72" s="10">
        <f t="shared" si="12"/>
        <v>1114.8000000000002</v>
      </c>
      <c r="G72" s="10">
        <f t="shared" si="12"/>
        <v>2644.5</v>
      </c>
      <c r="H72" s="10">
        <f t="shared" si="12"/>
        <v>1702</v>
      </c>
      <c r="I72" s="10">
        <f t="shared" si="12"/>
        <v>942.5</v>
      </c>
      <c r="J72" s="10">
        <f t="shared" si="12"/>
        <v>3759.3</v>
      </c>
      <c r="K72" s="10">
        <f t="shared" si="12"/>
        <v>2057.2999999999997</v>
      </c>
    </row>
    <row r="73" spans="1:11" s="2" customFormat="1" ht="26.1" customHeight="1" x14ac:dyDescent="0.15">
      <c r="A73" s="41"/>
      <c r="B73" s="19" t="s">
        <v>7</v>
      </c>
      <c r="C73" s="7"/>
      <c r="D73" s="7">
        <v>556.5</v>
      </c>
      <c r="E73" s="7">
        <v>453.2</v>
      </c>
      <c r="F73" s="7">
        <v>103.3</v>
      </c>
      <c r="G73" s="12">
        <f t="shared" si="2"/>
        <v>397.59999999999997</v>
      </c>
      <c r="H73" s="7">
        <v>262</v>
      </c>
      <c r="I73" s="7">
        <v>135.59999999999997</v>
      </c>
      <c r="J73" s="15">
        <f t="shared" ref="J73:J114" si="13">F73+G73</f>
        <v>500.9</v>
      </c>
      <c r="K73" s="7">
        <v>238.89999999999998</v>
      </c>
    </row>
    <row r="74" spans="1:11" ht="26.1" customHeight="1" x14ac:dyDescent="0.15">
      <c r="A74" s="41"/>
      <c r="B74" s="23" t="s">
        <v>69</v>
      </c>
      <c r="C74" s="14">
        <v>0.7</v>
      </c>
      <c r="D74" s="7">
        <v>453.8</v>
      </c>
      <c r="E74" s="7">
        <v>376.7</v>
      </c>
      <c r="F74" s="7">
        <v>77.100000000000023</v>
      </c>
      <c r="G74" s="12">
        <f t="shared" ref="G74:G114" si="14">SUM(H74:I74)</f>
        <v>324.3</v>
      </c>
      <c r="H74" s="4">
        <v>235</v>
      </c>
      <c r="I74" s="7">
        <v>89.300000000000011</v>
      </c>
      <c r="J74" s="15">
        <f t="shared" si="13"/>
        <v>401.40000000000003</v>
      </c>
      <c r="K74" s="7">
        <v>166.40000000000003</v>
      </c>
    </row>
    <row r="75" spans="1:11" ht="33" customHeight="1" x14ac:dyDescent="0.15">
      <c r="A75" s="41"/>
      <c r="B75" s="23" t="s">
        <v>70</v>
      </c>
      <c r="C75" s="14">
        <v>0.7</v>
      </c>
      <c r="D75" s="7">
        <v>260.10000000000002</v>
      </c>
      <c r="E75" s="7">
        <v>242.4</v>
      </c>
      <c r="F75" s="7">
        <v>17.700000000000017</v>
      </c>
      <c r="G75" s="12">
        <f t="shared" si="14"/>
        <v>185.9</v>
      </c>
      <c r="H75" s="4">
        <v>165</v>
      </c>
      <c r="I75" s="7">
        <v>20.900000000000006</v>
      </c>
      <c r="J75" s="15">
        <f t="shared" si="13"/>
        <v>203.60000000000002</v>
      </c>
      <c r="K75" s="7">
        <v>38.600000000000023</v>
      </c>
    </row>
    <row r="76" spans="1:11" ht="30.75" customHeight="1" x14ac:dyDescent="0.15">
      <c r="A76" s="41"/>
      <c r="B76" s="23" t="s">
        <v>71</v>
      </c>
      <c r="C76" s="14">
        <v>0.8</v>
      </c>
      <c r="D76" s="7">
        <v>480.9</v>
      </c>
      <c r="E76" s="7">
        <v>256.60000000000002</v>
      </c>
      <c r="F76" s="7">
        <v>224.29999999999995</v>
      </c>
      <c r="G76" s="12">
        <f t="shared" si="14"/>
        <v>343.7</v>
      </c>
      <c r="H76" s="4">
        <v>280</v>
      </c>
      <c r="I76" s="7">
        <v>63.699999999999989</v>
      </c>
      <c r="J76" s="15">
        <f t="shared" si="13"/>
        <v>568</v>
      </c>
      <c r="K76" s="7">
        <v>287.99999999999994</v>
      </c>
    </row>
    <row r="77" spans="1:11" ht="33" customHeight="1" x14ac:dyDescent="0.15">
      <c r="A77" s="41"/>
      <c r="B77" s="23" t="s">
        <v>72</v>
      </c>
      <c r="C77" s="14">
        <v>0.8</v>
      </c>
      <c r="D77" s="7">
        <v>187.8</v>
      </c>
      <c r="E77" s="7">
        <v>128.30000000000001</v>
      </c>
      <c r="F77" s="7">
        <v>59.5</v>
      </c>
      <c r="G77" s="12">
        <f t="shared" si="14"/>
        <v>134.19999999999999</v>
      </c>
      <c r="H77" s="4">
        <v>104</v>
      </c>
      <c r="I77" s="7">
        <v>30.199999999999989</v>
      </c>
      <c r="J77" s="15">
        <f t="shared" si="13"/>
        <v>193.7</v>
      </c>
      <c r="K77" s="7">
        <v>89.699999999999989</v>
      </c>
    </row>
    <row r="78" spans="1:11" ht="26.1" customHeight="1" x14ac:dyDescent="0.15">
      <c r="A78" s="41"/>
      <c r="B78" s="23" t="s">
        <v>73</v>
      </c>
      <c r="C78" s="14">
        <v>0.8</v>
      </c>
      <c r="D78" s="7">
        <v>327.2</v>
      </c>
      <c r="E78" s="7">
        <v>238.1</v>
      </c>
      <c r="F78" s="7">
        <v>89.1</v>
      </c>
      <c r="G78" s="12">
        <f t="shared" si="14"/>
        <v>233.8</v>
      </c>
      <c r="H78" s="4">
        <v>117</v>
      </c>
      <c r="I78" s="7">
        <v>116.80000000000001</v>
      </c>
      <c r="J78" s="15">
        <f t="shared" si="13"/>
        <v>322.89999999999998</v>
      </c>
      <c r="K78" s="7">
        <v>205.9</v>
      </c>
    </row>
    <row r="79" spans="1:11" ht="26.1" customHeight="1" x14ac:dyDescent="0.15">
      <c r="A79" s="41"/>
      <c r="B79" s="23" t="s">
        <v>74</v>
      </c>
      <c r="C79" s="14">
        <v>0.7</v>
      </c>
      <c r="D79" s="7">
        <v>217.8</v>
      </c>
      <c r="E79" s="7">
        <v>110.1</v>
      </c>
      <c r="F79" s="7">
        <v>107.70000000000002</v>
      </c>
      <c r="G79" s="12">
        <f t="shared" si="14"/>
        <v>155.6</v>
      </c>
      <c r="H79" s="4">
        <v>69</v>
      </c>
      <c r="I79" s="7">
        <v>86.6</v>
      </c>
      <c r="J79" s="15">
        <f t="shared" si="13"/>
        <v>263.3</v>
      </c>
      <c r="K79" s="7">
        <v>194.3</v>
      </c>
    </row>
    <row r="80" spans="1:11" ht="32.25" customHeight="1" x14ac:dyDescent="0.15">
      <c r="A80" s="41"/>
      <c r="B80" s="23" t="s">
        <v>75</v>
      </c>
      <c r="C80" s="14">
        <v>0.8</v>
      </c>
      <c r="D80" s="7">
        <v>352.8</v>
      </c>
      <c r="E80" s="7">
        <v>231.1</v>
      </c>
      <c r="F80" s="7">
        <v>121.70000000000002</v>
      </c>
      <c r="G80" s="12">
        <f t="shared" si="14"/>
        <v>252.1</v>
      </c>
      <c r="H80" s="4">
        <v>109</v>
      </c>
      <c r="I80" s="7">
        <v>143.1</v>
      </c>
      <c r="J80" s="15">
        <f t="shared" si="13"/>
        <v>373.8</v>
      </c>
      <c r="K80" s="7">
        <v>264.8</v>
      </c>
    </row>
    <row r="81" spans="1:11" ht="26.1" customHeight="1" x14ac:dyDescent="0.15">
      <c r="A81" s="41"/>
      <c r="B81" s="23" t="s">
        <v>76</v>
      </c>
      <c r="C81" s="14">
        <v>0.8</v>
      </c>
      <c r="D81" s="7">
        <v>136.5</v>
      </c>
      <c r="E81" s="7">
        <v>92</v>
      </c>
      <c r="F81" s="7">
        <v>44.5</v>
      </c>
      <c r="G81" s="12">
        <f t="shared" si="14"/>
        <v>97.5</v>
      </c>
      <c r="H81" s="4">
        <v>61</v>
      </c>
      <c r="I81" s="7">
        <v>36.5</v>
      </c>
      <c r="J81" s="15">
        <f t="shared" si="13"/>
        <v>142</v>
      </c>
      <c r="K81" s="7">
        <v>81</v>
      </c>
    </row>
    <row r="82" spans="1:11" ht="26.1" customHeight="1" x14ac:dyDescent="0.15">
      <c r="A82" s="42"/>
      <c r="B82" s="23" t="s">
        <v>77</v>
      </c>
      <c r="C82" s="14">
        <v>0.7</v>
      </c>
      <c r="D82" s="7">
        <v>727.4</v>
      </c>
      <c r="E82" s="7">
        <v>457.5</v>
      </c>
      <c r="F82" s="7">
        <v>269.89999999999998</v>
      </c>
      <c r="G82" s="12">
        <f t="shared" si="14"/>
        <v>519.79999999999995</v>
      </c>
      <c r="H82" s="4">
        <v>300</v>
      </c>
      <c r="I82" s="7">
        <v>219.79999999999995</v>
      </c>
      <c r="J82" s="15">
        <f t="shared" si="13"/>
        <v>789.69999999999993</v>
      </c>
      <c r="K82" s="7">
        <v>489.69999999999993</v>
      </c>
    </row>
    <row r="83" spans="1:11" s="2" customFormat="1" ht="26.1" customHeight="1" x14ac:dyDescent="0.15">
      <c r="A83" s="43" t="s">
        <v>78</v>
      </c>
      <c r="B83" s="19" t="s">
        <v>15</v>
      </c>
      <c r="C83" s="8"/>
      <c r="D83" s="8">
        <f>SUM(D84:D93)</f>
        <v>3704.7999999999997</v>
      </c>
      <c r="E83" s="12">
        <f t="shared" ref="E83:K83" si="15">SUM(E84:E93)</f>
        <v>2222.5</v>
      </c>
      <c r="F83" s="12">
        <f t="shared" si="15"/>
        <v>1482.3</v>
      </c>
      <c r="G83" s="12">
        <f t="shared" si="15"/>
        <v>2647.6000000000004</v>
      </c>
      <c r="H83" s="12">
        <f t="shared" si="15"/>
        <v>1589</v>
      </c>
      <c r="I83" s="12">
        <f t="shared" si="15"/>
        <v>1058.5999999999999</v>
      </c>
      <c r="J83" s="12">
        <f t="shared" si="15"/>
        <v>4129.9000000000005</v>
      </c>
      <c r="K83" s="12">
        <f t="shared" si="15"/>
        <v>2540.9</v>
      </c>
    </row>
    <row r="84" spans="1:11" s="2" customFormat="1" ht="26.1" customHeight="1" x14ac:dyDescent="0.15">
      <c r="A84" s="44"/>
      <c r="B84" s="19" t="s">
        <v>7</v>
      </c>
      <c r="C84" s="7">
        <v>0.4</v>
      </c>
      <c r="D84" s="7">
        <v>280.7</v>
      </c>
      <c r="E84" s="7">
        <v>219.4</v>
      </c>
      <c r="F84" s="7">
        <v>61.3</v>
      </c>
      <c r="G84" s="12">
        <f t="shared" si="14"/>
        <v>200.6</v>
      </c>
      <c r="H84" s="4">
        <v>159</v>
      </c>
      <c r="I84" s="7">
        <v>41.599999999999994</v>
      </c>
      <c r="J84" s="15">
        <f t="shared" si="13"/>
        <v>261.89999999999998</v>
      </c>
      <c r="K84" s="7">
        <v>102.89999999999999</v>
      </c>
    </row>
    <row r="85" spans="1:11" ht="26.1" customHeight="1" x14ac:dyDescent="0.15">
      <c r="A85" s="44"/>
      <c r="B85" s="23" t="s">
        <v>79</v>
      </c>
      <c r="C85" s="14">
        <v>0.7</v>
      </c>
      <c r="D85" s="7">
        <v>391.2</v>
      </c>
      <c r="E85" s="7">
        <v>154.6</v>
      </c>
      <c r="F85" s="7">
        <v>236.6</v>
      </c>
      <c r="G85" s="12">
        <f t="shared" si="14"/>
        <v>279.60000000000002</v>
      </c>
      <c r="H85" s="4">
        <v>185</v>
      </c>
      <c r="I85" s="7">
        <v>94.600000000000023</v>
      </c>
      <c r="J85" s="15">
        <f t="shared" si="13"/>
        <v>516.20000000000005</v>
      </c>
      <c r="K85" s="7">
        <v>331.20000000000005</v>
      </c>
    </row>
    <row r="86" spans="1:11" ht="26.1" customHeight="1" x14ac:dyDescent="0.15">
      <c r="A86" s="44"/>
      <c r="B86" s="23" t="s">
        <v>80</v>
      </c>
      <c r="C86" s="14">
        <v>0.7</v>
      </c>
      <c r="D86" s="7">
        <v>584.5</v>
      </c>
      <c r="E86" s="7">
        <v>345.9</v>
      </c>
      <c r="F86" s="7">
        <v>238.60000000000002</v>
      </c>
      <c r="G86" s="12">
        <f t="shared" si="14"/>
        <v>417.7</v>
      </c>
      <c r="H86" s="4">
        <v>164</v>
      </c>
      <c r="I86" s="7">
        <v>253.7</v>
      </c>
      <c r="J86" s="15">
        <f t="shared" si="13"/>
        <v>656.3</v>
      </c>
      <c r="K86" s="7">
        <v>492.3</v>
      </c>
    </row>
    <row r="87" spans="1:11" ht="26.1" customHeight="1" x14ac:dyDescent="0.15">
      <c r="A87" s="44"/>
      <c r="B87" s="23" t="s">
        <v>81</v>
      </c>
      <c r="C87" s="14">
        <v>0.7</v>
      </c>
      <c r="D87" s="7">
        <v>485.6</v>
      </c>
      <c r="E87" s="7">
        <v>305.5</v>
      </c>
      <c r="F87" s="7">
        <v>180.10000000000002</v>
      </c>
      <c r="G87" s="12">
        <f t="shared" si="14"/>
        <v>347</v>
      </c>
      <c r="H87" s="4">
        <v>211</v>
      </c>
      <c r="I87" s="7">
        <v>136</v>
      </c>
      <c r="J87" s="15">
        <f t="shared" si="13"/>
        <v>527.1</v>
      </c>
      <c r="K87" s="7">
        <v>316.10000000000002</v>
      </c>
    </row>
    <row r="88" spans="1:11" ht="26.1" customHeight="1" x14ac:dyDescent="0.15">
      <c r="A88" s="44"/>
      <c r="B88" s="23" t="s">
        <v>82</v>
      </c>
      <c r="C88" s="14">
        <v>0.8</v>
      </c>
      <c r="D88" s="7">
        <v>503.6</v>
      </c>
      <c r="E88" s="7">
        <v>281.5</v>
      </c>
      <c r="F88" s="7">
        <v>222.10000000000002</v>
      </c>
      <c r="G88" s="12">
        <f t="shared" si="14"/>
        <v>359.9</v>
      </c>
      <c r="H88" s="4">
        <v>217</v>
      </c>
      <c r="I88" s="7">
        <v>142.89999999999998</v>
      </c>
      <c r="J88" s="15">
        <f t="shared" si="13"/>
        <v>582</v>
      </c>
      <c r="K88" s="7">
        <v>365</v>
      </c>
    </row>
    <row r="89" spans="1:11" ht="26.1" customHeight="1" x14ac:dyDescent="0.15">
      <c r="A89" s="44"/>
      <c r="B89" s="23" t="s">
        <v>83</v>
      </c>
      <c r="C89" s="14">
        <v>0.7</v>
      </c>
      <c r="D89" s="7">
        <v>262.8</v>
      </c>
      <c r="E89" s="7">
        <v>210.6</v>
      </c>
      <c r="F89" s="7">
        <v>52.200000000000017</v>
      </c>
      <c r="G89" s="12">
        <f t="shared" si="14"/>
        <v>187.8</v>
      </c>
      <c r="H89" s="4">
        <v>109</v>
      </c>
      <c r="I89" s="7">
        <v>78.800000000000011</v>
      </c>
      <c r="J89" s="15">
        <f t="shared" si="13"/>
        <v>240.00000000000003</v>
      </c>
      <c r="K89" s="7">
        <v>131.00000000000003</v>
      </c>
    </row>
    <row r="90" spans="1:11" ht="26.1" customHeight="1" x14ac:dyDescent="0.15">
      <c r="A90" s="44"/>
      <c r="B90" s="23" t="s">
        <v>84</v>
      </c>
      <c r="C90" s="14">
        <v>0.7</v>
      </c>
      <c r="D90" s="7">
        <v>359.1</v>
      </c>
      <c r="E90" s="7">
        <v>236.3</v>
      </c>
      <c r="F90" s="7">
        <v>122.80000000000001</v>
      </c>
      <c r="G90" s="12">
        <f t="shared" si="14"/>
        <v>256.60000000000002</v>
      </c>
      <c r="H90" s="4">
        <v>208</v>
      </c>
      <c r="I90" s="7">
        <v>48.600000000000023</v>
      </c>
      <c r="J90" s="15">
        <f t="shared" si="13"/>
        <v>379.40000000000003</v>
      </c>
      <c r="K90" s="7">
        <v>171.40000000000003</v>
      </c>
    </row>
    <row r="91" spans="1:11" ht="26.1" customHeight="1" x14ac:dyDescent="0.15">
      <c r="A91" s="44"/>
      <c r="B91" s="23" t="s">
        <v>85</v>
      </c>
      <c r="C91" s="14">
        <v>0.8</v>
      </c>
      <c r="D91" s="7">
        <v>393.5</v>
      </c>
      <c r="E91" s="7">
        <v>266.10000000000002</v>
      </c>
      <c r="F91" s="7">
        <v>127.39999999999998</v>
      </c>
      <c r="G91" s="12">
        <f t="shared" si="14"/>
        <v>281.2</v>
      </c>
      <c r="H91" s="4">
        <v>166</v>
      </c>
      <c r="I91" s="7">
        <v>115.19999999999999</v>
      </c>
      <c r="J91" s="15">
        <f t="shared" si="13"/>
        <v>408.59999999999997</v>
      </c>
      <c r="K91" s="7">
        <v>242.59999999999997</v>
      </c>
    </row>
    <row r="92" spans="1:11" ht="26.1" customHeight="1" x14ac:dyDescent="0.15">
      <c r="A92" s="44"/>
      <c r="B92" s="23" t="s">
        <v>86</v>
      </c>
      <c r="C92" s="14">
        <v>0.8</v>
      </c>
      <c r="D92" s="7">
        <v>200.6</v>
      </c>
      <c r="E92" s="7">
        <v>86.7</v>
      </c>
      <c r="F92" s="7">
        <v>113.89999999999999</v>
      </c>
      <c r="G92" s="12">
        <f t="shared" si="14"/>
        <v>143.4</v>
      </c>
      <c r="H92" s="4">
        <v>49</v>
      </c>
      <c r="I92" s="7">
        <v>94.4</v>
      </c>
      <c r="J92" s="15">
        <f t="shared" si="13"/>
        <v>257.3</v>
      </c>
      <c r="K92" s="7">
        <v>208.3</v>
      </c>
    </row>
    <row r="93" spans="1:11" ht="26.1" customHeight="1" x14ac:dyDescent="0.15">
      <c r="A93" s="45"/>
      <c r="B93" s="23" t="s">
        <v>87</v>
      </c>
      <c r="C93" s="14">
        <v>0.8</v>
      </c>
      <c r="D93" s="7">
        <v>243.2</v>
      </c>
      <c r="E93" s="7">
        <v>115.9</v>
      </c>
      <c r="F93" s="7">
        <v>127.29999999999998</v>
      </c>
      <c r="G93" s="12">
        <f t="shared" si="14"/>
        <v>173.8</v>
      </c>
      <c r="H93" s="4">
        <v>121</v>
      </c>
      <c r="I93" s="7">
        <v>52.800000000000011</v>
      </c>
      <c r="J93" s="15">
        <f t="shared" si="13"/>
        <v>301.10000000000002</v>
      </c>
      <c r="K93" s="7">
        <v>180.1</v>
      </c>
    </row>
    <row r="94" spans="1:11" s="2" customFormat="1" ht="26.1" customHeight="1" x14ac:dyDescent="0.15">
      <c r="A94" s="36" t="s">
        <v>88</v>
      </c>
      <c r="B94" s="22" t="s">
        <v>15</v>
      </c>
      <c r="C94" s="8"/>
      <c r="D94" s="8">
        <f>SUM(D95:D99)</f>
        <v>2807.4</v>
      </c>
      <c r="E94" s="12">
        <f t="shared" ref="E94:K94" si="16">SUM(E95:E99)</f>
        <v>1812.6</v>
      </c>
      <c r="F94" s="12">
        <f t="shared" si="16"/>
        <v>994.80000000000007</v>
      </c>
      <c r="G94" s="12">
        <f t="shared" si="16"/>
        <v>2006.2</v>
      </c>
      <c r="H94" s="12">
        <f t="shared" si="16"/>
        <v>1480</v>
      </c>
      <c r="I94" s="12">
        <f t="shared" si="16"/>
        <v>526.20000000000005</v>
      </c>
      <c r="J94" s="12">
        <f t="shared" si="16"/>
        <v>3001</v>
      </c>
      <c r="K94" s="12">
        <f t="shared" si="16"/>
        <v>1521</v>
      </c>
    </row>
    <row r="95" spans="1:11" s="2" customFormat="1" ht="26.1" customHeight="1" x14ac:dyDescent="0.15">
      <c r="A95" s="36"/>
      <c r="B95" s="19" t="s">
        <v>7</v>
      </c>
      <c r="C95" s="7">
        <v>0.4</v>
      </c>
      <c r="D95" s="7">
        <v>244.70000000000002</v>
      </c>
      <c r="E95" s="7">
        <v>244.1</v>
      </c>
      <c r="F95" s="7">
        <v>0.60000000000001208</v>
      </c>
      <c r="G95" s="12">
        <f t="shared" si="14"/>
        <v>174.9</v>
      </c>
      <c r="H95" s="4">
        <v>109</v>
      </c>
      <c r="I95" s="7">
        <v>65.900000000000006</v>
      </c>
      <c r="J95" s="15">
        <f t="shared" si="13"/>
        <v>175.50000000000003</v>
      </c>
      <c r="K95" s="7">
        <v>66.500000000000014</v>
      </c>
    </row>
    <row r="96" spans="1:11" ht="26.1" customHeight="1" x14ac:dyDescent="0.15">
      <c r="A96" s="36"/>
      <c r="B96" s="23" t="s">
        <v>89</v>
      </c>
      <c r="C96" s="14">
        <v>0.8</v>
      </c>
      <c r="D96" s="7">
        <v>673.3</v>
      </c>
      <c r="E96" s="7">
        <v>440.7</v>
      </c>
      <c r="F96" s="7">
        <v>232.59999999999997</v>
      </c>
      <c r="G96" s="12">
        <f t="shared" si="14"/>
        <v>481.2</v>
      </c>
      <c r="H96" s="4">
        <v>410</v>
      </c>
      <c r="I96" s="7">
        <v>71.199999999999989</v>
      </c>
      <c r="J96" s="15">
        <f t="shared" si="13"/>
        <v>713.8</v>
      </c>
      <c r="K96" s="7">
        <v>303.79999999999995</v>
      </c>
    </row>
    <row r="97" spans="1:11" ht="26.1" customHeight="1" x14ac:dyDescent="0.15">
      <c r="A97" s="36"/>
      <c r="B97" s="23" t="s">
        <v>90</v>
      </c>
      <c r="C97" s="14">
        <v>0.7</v>
      </c>
      <c r="D97" s="7">
        <v>272.2</v>
      </c>
      <c r="E97" s="7">
        <v>110.3</v>
      </c>
      <c r="F97" s="7">
        <v>161.89999999999998</v>
      </c>
      <c r="G97" s="12">
        <f t="shared" si="14"/>
        <v>194.5</v>
      </c>
      <c r="H97" s="4">
        <v>95</v>
      </c>
      <c r="I97" s="7">
        <v>99.5</v>
      </c>
      <c r="J97" s="15">
        <f t="shared" si="13"/>
        <v>356.4</v>
      </c>
      <c r="K97" s="7">
        <v>261.39999999999998</v>
      </c>
    </row>
    <row r="98" spans="1:11" ht="26.1" customHeight="1" x14ac:dyDescent="0.15">
      <c r="A98" s="36"/>
      <c r="B98" s="23" t="s">
        <v>91</v>
      </c>
      <c r="C98" s="14">
        <v>0.8</v>
      </c>
      <c r="D98" s="7">
        <v>673.7</v>
      </c>
      <c r="E98" s="7">
        <v>425.1</v>
      </c>
      <c r="F98" s="7">
        <v>248.60000000000002</v>
      </c>
      <c r="G98" s="12">
        <f t="shared" si="14"/>
        <v>481.4</v>
      </c>
      <c r="H98" s="4">
        <v>365</v>
      </c>
      <c r="I98" s="7">
        <v>116.39999999999998</v>
      </c>
      <c r="J98" s="15">
        <f t="shared" si="13"/>
        <v>730</v>
      </c>
      <c r="K98" s="7">
        <v>365</v>
      </c>
    </row>
    <row r="99" spans="1:11" ht="26.1" customHeight="1" x14ac:dyDescent="0.15">
      <c r="A99" s="36"/>
      <c r="B99" s="23" t="s">
        <v>92</v>
      </c>
      <c r="C99" s="14">
        <v>0.8</v>
      </c>
      <c r="D99" s="7">
        <v>943.5</v>
      </c>
      <c r="E99" s="7">
        <v>592.4</v>
      </c>
      <c r="F99" s="7">
        <v>351.1</v>
      </c>
      <c r="G99" s="12">
        <f t="shared" si="14"/>
        <v>674.2</v>
      </c>
      <c r="H99" s="4">
        <v>501</v>
      </c>
      <c r="I99" s="7">
        <v>173.20000000000005</v>
      </c>
      <c r="J99" s="15">
        <f t="shared" si="13"/>
        <v>1025.3000000000002</v>
      </c>
      <c r="K99" s="7">
        <v>524.30000000000007</v>
      </c>
    </row>
    <row r="100" spans="1:11" s="2" customFormat="1" ht="26.1" customHeight="1" x14ac:dyDescent="0.15">
      <c r="A100" s="36" t="s">
        <v>93</v>
      </c>
      <c r="B100" s="23" t="s">
        <v>15</v>
      </c>
      <c r="C100" s="8"/>
      <c r="D100" s="8">
        <f>SUM(D101:D113)</f>
        <v>3971.6000000000004</v>
      </c>
      <c r="E100" s="12">
        <f t="shared" ref="E100:K100" si="17">SUM(E101:E113)</f>
        <v>2321.9</v>
      </c>
      <c r="F100" s="12">
        <f t="shared" si="17"/>
        <v>1649.6999999999996</v>
      </c>
      <c r="G100" s="12">
        <f t="shared" si="17"/>
        <v>2838.3</v>
      </c>
      <c r="H100" s="12">
        <f t="shared" si="17"/>
        <v>1830</v>
      </c>
      <c r="I100" s="12">
        <f t="shared" si="17"/>
        <v>1008.3000000000001</v>
      </c>
      <c r="J100" s="12">
        <f t="shared" si="17"/>
        <v>4488</v>
      </c>
      <c r="K100" s="12">
        <f t="shared" si="17"/>
        <v>2658</v>
      </c>
    </row>
    <row r="101" spans="1:11" ht="26.1" customHeight="1" x14ac:dyDescent="0.15">
      <c r="A101" s="36"/>
      <c r="B101" s="19" t="s">
        <v>7</v>
      </c>
      <c r="C101" s="14">
        <v>0.6</v>
      </c>
      <c r="D101" s="7">
        <v>116.8</v>
      </c>
      <c r="E101" s="7">
        <v>70.7</v>
      </c>
      <c r="F101" s="7">
        <v>46.099999999999994</v>
      </c>
      <c r="G101" s="12">
        <f t="shared" si="14"/>
        <v>83.5</v>
      </c>
      <c r="H101" s="4">
        <v>45</v>
      </c>
      <c r="I101" s="7">
        <v>38.5</v>
      </c>
      <c r="J101" s="15">
        <f t="shared" si="13"/>
        <v>129.6</v>
      </c>
      <c r="K101" s="7">
        <v>84.6</v>
      </c>
    </row>
    <row r="102" spans="1:11" ht="26.1" customHeight="1" x14ac:dyDescent="0.15">
      <c r="A102" s="36"/>
      <c r="B102" s="23" t="s">
        <v>94</v>
      </c>
      <c r="C102" s="14">
        <v>0.8</v>
      </c>
      <c r="D102" s="7">
        <v>545</v>
      </c>
      <c r="E102" s="7">
        <v>346.2</v>
      </c>
      <c r="F102" s="7">
        <v>198.8</v>
      </c>
      <c r="G102" s="12">
        <f t="shared" si="14"/>
        <v>389.5</v>
      </c>
      <c r="H102" s="4">
        <v>367</v>
      </c>
      <c r="I102" s="7">
        <v>22.5</v>
      </c>
      <c r="J102" s="15">
        <f t="shared" si="13"/>
        <v>588.29999999999995</v>
      </c>
      <c r="K102" s="7">
        <v>221.3</v>
      </c>
    </row>
    <row r="103" spans="1:11" ht="26.1" customHeight="1" x14ac:dyDescent="0.15">
      <c r="A103" s="36"/>
      <c r="B103" s="23" t="s">
        <v>95</v>
      </c>
      <c r="C103" s="14">
        <v>0.8</v>
      </c>
      <c r="D103" s="7">
        <v>372.6</v>
      </c>
      <c r="E103" s="7">
        <v>231.5</v>
      </c>
      <c r="F103" s="7">
        <v>141.10000000000002</v>
      </c>
      <c r="G103" s="12">
        <f t="shared" si="14"/>
        <v>266.3</v>
      </c>
      <c r="H103" s="4">
        <v>198</v>
      </c>
      <c r="I103" s="7">
        <v>68.300000000000011</v>
      </c>
      <c r="J103" s="15">
        <f t="shared" si="13"/>
        <v>407.40000000000003</v>
      </c>
      <c r="K103" s="7">
        <v>209.40000000000003</v>
      </c>
    </row>
    <row r="104" spans="1:11" ht="26.1" customHeight="1" x14ac:dyDescent="0.15">
      <c r="A104" s="36"/>
      <c r="B104" s="23" t="s">
        <v>96</v>
      </c>
      <c r="C104" s="14">
        <v>0.8</v>
      </c>
      <c r="D104" s="7">
        <v>790.9</v>
      </c>
      <c r="E104" s="7">
        <v>494.4</v>
      </c>
      <c r="F104" s="7">
        <v>296.5</v>
      </c>
      <c r="G104" s="12">
        <f t="shared" si="14"/>
        <v>565.20000000000005</v>
      </c>
      <c r="H104" s="4">
        <v>402</v>
      </c>
      <c r="I104" s="7">
        <v>163.20000000000005</v>
      </c>
      <c r="J104" s="15">
        <f t="shared" si="13"/>
        <v>861.7</v>
      </c>
      <c r="K104" s="7">
        <v>459.70000000000005</v>
      </c>
    </row>
    <row r="105" spans="1:11" ht="26.1" customHeight="1" x14ac:dyDescent="0.15">
      <c r="A105" s="36"/>
      <c r="B105" s="23" t="s">
        <v>97</v>
      </c>
      <c r="C105" s="14">
        <v>0.8</v>
      </c>
      <c r="D105" s="7">
        <v>215.3</v>
      </c>
      <c r="E105" s="7">
        <v>136.9</v>
      </c>
      <c r="F105" s="7">
        <v>78.400000000000006</v>
      </c>
      <c r="G105" s="12">
        <f t="shared" si="14"/>
        <v>153.9</v>
      </c>
      <c r="H105" s="4">
        <v>108</v>
      </c>
      <c r="I105" s="7">
        <v>45.900000000000006</v>
      </c>
      <c r="J105" s="15">
        <f t="shared" si="13"/>
        <v>232.3</v>
      </c>
      <c r="K105" s="7">
        <v>124.30000000000001</v>
      </c>
    </row>
    <row r="106" spans="1:11" ht="26.1" customHeight="1" x14ac:dyDescent="0.15">
      <c r="A106" s="36"/>
      <c r="B106" s="23" t="s">
        <v>98</v>
      </c>
      <c r="C106" s="14">
        <v>0.8</v>
      </c>
      <c r="D106" s="7">
        <v>269</v>
      </c>
      <c r="E106" s="7">
        <v>146.30000000000001</v>
      </c>
      <c r="F106" s="7">
        <v>122.69999999999999</v>
      </c>
      <c r="G106" s="12">
        <f t="shared" si="14"/>
        <v>192.2</v>
      </c>
      <c r="H106" s="4">
        <v>127</v>
      </c>
      <c r="I106" s="7">
        <v>65.199999999999989</v>
      </c>
      <c r="J106" s="15">
        <f t="shared" si="13"/>
        <v>314.89999999999998</v>
      </c>
      <c r="K106" s="7">
        <v>187.89999999999998</v>
      </c>
    </row>
    <row r="107" spans="1:11" ht="26.1" customHeight="1" x14ac:dyDescent="0.15">
      <c r="A107" s="36"/>
      <c r="B107" s="23" t="s">
        <v>99</v>
      </c>
      <c r="C107" s="14">
        <v>0.8</v>
      </c>
      <c r="D107" s="7">
        <v>302.39999999999998</v>
      </c>
      <c r="E107" s="7">
        <v>141</v>
      </c>
      <c r="F107" s="7">
        <v>161.39999999999998</v>
      </c>
      <c r="G107" s="12">
        <f t="shared" si="14"/>
        <v>216.1</v>
      </c>
      <c r="H107" s="4">
        <v>74</v>
      </c>
      <c r="I107" s="7">
        <v>142.1</v>
      </c>
      <c r="J107" s="15">
        <f t="shared" si="13"/>
        <v>377.5</v>
      </c>
      <c r="K107" s="7">
        <v>303.5</v>
      </c>
    </row>
    <row r="108" spans="1:11" ht="26.1" customHeight="1" x14ac:dyDescent="0.15">
      <c r="A108" s="36"/>
      <c r="B108" s="23" t="s">
        <v>100</v>
      </c>
      <c r="C108" s="14">
        <v>0.8</v>
      </c>
      <c r="D108" s="7">
        <v>234.5</v>
      </c>
      <c r="E108" s="7">
        <v>124.2</v>
      </c>
      <c r="F108" s="7">
        <v>110.3</v>
      </c>
      <c r="G108" s="12">
        <f t="shared" si="14"/>
        <v>167.6</v>
      </c>
      <c r="H108" s="4">
        <v>82</v>
      </c>
      <c r="I108" s="7">
        <v>85.6</v>
      </c>
      <c r="J108" s="15">
        <f t="shared" si="13"/>
        <v>277.89999999999998</v>
      </c>
      <c r="K108" s="7">
        <v>195.89999999999998</v>
      </c>
    </row>
    <row r="109" spans="1:11" ht="26.1" customHeight="1" x14ac:dyDescent="0.15">
      <c r="A109" s="36"/>
      <c r="B109" s="23" t="s">
        <v>101</v>
      </c>
      <c r="C109" s="14">
        <v>0.8</v>
      </c>
      <c r="D109" s="7">
        <v>280.5</v>
      </c>
      <c r="E109" s="7">
        <v>164.4</v>
      </c>
      <c r="F109" s="7">
        <v>116.1</v>
      </c>
      <c r="G109" s="12">
        <f t="shared" si="14"/>
        <v>200.5</v>
      </c>
      <c r="H109" s="4">
        <v>138</v>
      </c>
      <c r="I109" s="7">
        <v>62.5</v>
      </c>
      <c r="J109" s="15">
        <f t="shared" si="13"/>
        <v>316.60000000000002</v>
      </c>
      <c r="K109" s="7">
        <v>178.6</v>
      </c>
    </row>
    <row r="110" spans="1:11" ht="26.1" customHeight="1" x14ac:dyDescent="0.15">
      <c r="A110" s="36"/>
      <c r="B110" s="23" t="s">
        <v>102</v>
      </c>
      <c r="C110" s="14">
        <v>0.8</v>
      </c>
      <c r="D110" s="7">
        <v>71</v>
      </c>
      <c r="E110" s="7">
        <v>41.9</v>
      </c>
      <c r="F110" s="7">
        <v>29.1</v>
      </c>
      <c r="G110" s="12">
        <f t="shared" si="14"/>
        <v>50.7</v>
      </c>
      <c r="H110" s="4">
        <v>19</v>
      </c>
      <c r="I110" s="7">
        <v>31.700000000000003</v>
      </c>
      <c r="J110" s="15">
        <f t="shared" si="13"/>
        <v>79.800000000000011</v>
      </c>
      <c r="K110" s="7">
        <v>60.800000000000004</v>
      </c>
    </row>
    <row r="111" spans="1:11" ht="26.1" customHeight="1" x14ac:dyDescent="0.15">
      <c r="A111" s="36"/>
      <c r="B111" s="23" t="s">
        <v>103</v>
      </c>
      <c r="C111" s="14">
        <v>0.8</v>
      </c>
      <c r="D111" s="7">
        <v>380.5</v>
      </c>
      <c r="E111" s="7">
        <v>196.9</v>
      </c>
      <c r="F111" s="7">
        <v>183.6</v>
      </c>
      <c r="G111" s="12">
        <f t="shared" si="14"/>
        <v>271.89999999999998</v>
      </c>
      <c r="H111" s="4">
        <v>97</v>
      </c>
      <c r="I111" s="7">
        <v>174.89999999999998</v>
      </c>
      <c r="J111" s="15">
        <f t="shared" si="13"/>
        <v>455.5</v>
      </c>
      <c r="K111" s="7">
        <v>358.5</v>
      </c>
    </row>
    <row r="112" spans="1:11" ht="26.1" customHeight="1" x14ac:dyDescent="0.15">
      <c r="A112" s="36"/>
      <c r="B112" s="23" t="s">
        <v>104</v>
      </c>
      <c r="C112" s="14">
        <v>0.8</v>
      </c>
      <c r="D112" s="7">
        <v>215.5</v>
      </c>
      <c r="E112" s="7">
        <v>138</v>
      </c>
      <c r="F112" s="7">
        <v>77.5</v>
      </c>
      <c r="G112" s="12">
        <f t="shared" si="14"/>
        <v>154</v>
      </c>
      <c r="H112" s="4">
        <v>94</v>
      </c>
      <c r="I112" s="7">
        <v>60</v>
      </c>
      <c r="J112" s="15">
        <f t="shared" si="13"/>
        <v>231.5</v>
      </c>
      <c r="K112" s="7">
        <v>137.5</v>
      </c>
    </row>
    <row r="113" spans="1:11" ht="26.1" customHeight="1" x14ac:dyDescent="0.15">
      <c r="A113" s="36"/>
      <c r="B113" s="23" t="s">
        <v>105</v>
      </c>
      <c r="C113" s="14">
        <v>0.8</v>
      </c>
      <c r="D113" s="7">
        <v>177.6</v>
      </c>
      <c r="E113" s="7">
        <v>89.5</v>
      </c>
      <c r="F113" s="7">
        <v>88.1</v>
      </c>
      <c r="G113" s="12">
        <f t="shared" si="14"/>
        <v>126.9</v>
      </c>
      <c r="H113" s="4">
        <v>79</v>
      </c>
      <c r="I113" s="7">
        <v>47.900000000000006</v>
      </c>
      <c r="J113" s="15">
        <f t="shared" si="13"/>
        <v>215</v>
      </c>
      <c r="K113" s="7">
        <v>136</v>
      </c>
    </row>
    <row r="114" spans="1:11" s="2" customFormat="1" ht="26.1" customHeight="1" x14ac:dyDescent="0.15">
      <c r="A114" s="30" t="s">
        <v>106</v>
      </c>
      <c r="B114" s="31"/>
      <c r="C114" s="8">
        <v>0.8</v>
      </c>
      <c r="D114" s="8">
        <v>3241.2999999999997</v>
      </c>
      <c r="E114" s="8">
        <v>1561.3000000000002</v>
      </c>
      <c r="F114" s="8">
        <v>1680</v>
      </c>
      <c r="G114" s="12">
        <f t="shared" si="14"/>
        <v>2208.6</v>
      </c>
      <c r="H114" s="8">
        <v>951</v>
      </c>
      <c r="I114" s="8">
        <v>1257.5999999999999</v>
      </c>
      <c r="J114" s="15">
        <f t="shared" si="13"/>
        <v>3888.6</v>
      </c>
      <c r="K114" s="8">
        <v>2937.6</v>
      </c>
    </row>
  </sheetData>
  <mergeCells count="31">
    <mergeCell ref="A34:A44"/>
    <mergeCell ref="A2:K2"/>
    <mergeCell ref="A1:B1"/>
    <mergeCell ref="I5:I6"/>
    <mergeCell ref="K4:K6"/>
    <mergeCell ref="G4:I4"/>
    <mergeCell ref="H5:H6"/>
    <mergeCell ref="G5:G6"/>
    <mergeCell ref="A100:A113"/>
    <mergeCell ref="A45:A52"/>
    <mergeCell ref="A53:A61"/>
    <mergeCell ref="A66:A71"/>
    <mergeCell ref="A72:A82"/>
    <mergeCell ref="A83:A93"/>
    <mergeCell ref="A62:A65"/>
    <mergeCell ref="J4:J6"/>
    <mergeCell ref="E5:E6"/>
    <mergeCell ref="F5:F6"/>
    <mergeCell ref="D4:F4"/>
    <mergeCell ref="A114:B114"/>
    <mergeCell ref="A7:B7"/>
    <mergeCell ref="D5:D6"/>
    <mergeCell ref="A25:A33"/>
    <mergeCell ref="A20:A24"/>
    <mergeCell ref="A13:A19"/>
    <mergeCell ref="A9:A12"/>
    <mergeCell ref="C4:C6"/>
    <mergeCell ref="A8:B8"/>
    <mergeCell ref="A4:A6"/>
    <mergeCell ref="B4:B6"/>
    <mergeCell ref="A94:A99"/>
  </mergeCells>
  <phoneticPr fontId="2" type="noConversion"/>
  <printOptions horizontalCentered="1"/>
  <pageMargins left="0.59055118110236227" right="0.59055118110236227" top="0.74803149606299213" bottom="0.74803149606299213" header="0.31496062992125984" footer="0.31496062992125984"/>
  <pageSetup paperSize="9" scale="83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20" sqref="D20"/>
    </sheetView>
  </sheetViews>
  <sheetFormatPr defaultColWidth="9" defaultRowHeight="13.5" x14ac:dyDescent="0.15"/>
  <cols>
    <col min="4" max="4" width="9.375"/>
    <col min="5" max="5" width="51.875" customWidth="1"/>
  </cols>
  <sheetData/>
  <phoneticPr fontId="2" type="noConversion"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2" type="noConversion"/>
  <pageMargins left="0.69930555555555596" right="0.69930555555555596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Company>Sky123.Org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徐锐 10.104.98.213</cp:lastModifiedBy>
  <cp:lastPrinted>2019-09-04T13:23:23Z</cp:lastPrinted>
  <dcterms:created xsi:type="dcterms:W3CDTF">2018-01-30T07:18:00Z</dcterms:created>
  <dcterms:modified xsi:type="dcterms:W3CDTF">2019-09-05T05:26:35Z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2052-11.1.0.8500</vt:lpwstr>
  </property>
</Properties>
</file>