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5" r:id="rId1"/>
  </sheets>
  <definedNames>
    <definedName name="_xlnm._FilterDatabase" localSheetId="0" hidden="1">分配表!$A$7:$N$139</definedName>
    <definedName name="_xlnm.Print_Area">#N/A</definedName>
    <definedName name="_xlnm.Print_Titles" localSheetId="0">分配表!$4:$5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<sst xmlns="http://schemas.openxmlformats.org/spreadsheetml/2006/main" count="184" uniqueCount="173">
  <si>
    <t>附件</t>
  </si>
  <si>
    <t>提前下达2024年“三区”教师专项计划选派工作（含“银龄计划”）中央和省级补助资金（市县）</t>
  </si>
  <si>
    <t>单位：万元</t>
  </si>
  <si>
    <t>市州</t>
  </si>
  <si>
    <t>县市区/单位</t>
  </si>
  <si>
    <t xml:space="preserve">预安排2023-2024学年“三区”义务教育学段支教教师补助资金  </t>
  </si>
  <si>
    <t>预安排2023-2024学年“银龄讲学计划”教师补助资金</t>
  </si>
  <si>
    <t>此次下达金额</t>
  </si>
  <si>
    <t>备注</t>
  </si>
  <si>
    <t>选派
人数（人）</t>
  </si>
  <si>
    <t>小计</t>
  </si>
  <si>
    <t>中央</t>
  </si>
  <si>
    <t>省级</t>
  </si>
  <si>
    <t>招聘
人数（人）</t>
  </si>
  <si>
    <t>合计</t>
  </si>
  <si>
    <t>市州小计</t>
  </si>
  <si>
    <t>长沙市</t>
  </si>
  <si>
    <t>长沙市小计</t>
  </si>
  <si>
    <t>长沙市本级</t>
  </si>
  <si>
    <t>长沙县</t>
  </si>
  <si>
    <t>雨花区</t>
  </si>
  <si>
    <t>天心区</t>
  </si>
  <si>
    <t>岳麓区</t>
  </si>
  <si>
    <t>湘江新区</t>
  </si>
  <si>
    <t>芙蓉区</t>
  </si>
  <si>
    <t>望城区</t>
  </si>
  <si>
    <t>开福区</t>
  </si>
  <si>
    <t>宁乡市</t>
  </si>
  <si>
    <t>浏阳市</t>
  </si>
  <si>
    <t>株洲市</t>
  </si>
  <si>
    <t>株洲市小计</t>
  </si>
  <si>
    <t>株洲市本级</t>
  </si>
  <si>
    <t>芦淞区</t>
  </si>
  <si>
    <t>天元区</t>
  </si>
  <si>
    <t>荷塘区</t>
  </si>
  <si>
    <t>石峰区</t>
  </si>
  <si>
    <t>醴陵市</t>
  </si>
  <si>
    <t>攸县</t>
  </si>
  <si>
    <t>渌口区</t>
  </si>
  <si>
    <t>茶陵县</t>
  </si>
  <si>
    <t>剩余10万元从第二批清算资金中列支</t>
  </si>
  <si>
    <t>湘潭市</t>
  </si>
  <si>
    <t>湘潭市小计</t>
  </si>
  <si>
    <t>湘潭市本级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</si>
  <si>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</si>
  <si>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</si>
  <si>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</si>
  <si>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</si>
  <si>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</si>
  <si>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</si>
  <si>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</si>
  <si>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</si>
  <si>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雁峰区</t>
  </si>
  <si>
    <t>珠晖区</t>
  </si>
  <si>
    <t>石鼓区</t>
  </si>
  <si>
    <t>蒸湘区</t>
  </si>
  <si>
    <t>衡南县</t>
  </si>
  <si>
    <t>衡阳县</t>
  </si>
  <si>
    <t>衡东县</t>
  </si>
  <si>
    <t>衡山县</t>
  </si>
  <si>
    <t>常宁市</t>
  </si>
  <si>
    <t>耒阳市</t>
  </si>
  <si>
    <t>祁东县</t>
  </si>
  <si>
    <t>南岳区</t>
  </si>
  <si>
    <t>邵阳市</t>
  </si>
  <si>
    <t>邵阳市小计</t>
  </si>
  <si>
    <t>邵阳市本级</t>
  </si>
  <si>
    <t>北塔区</t>
  </si>
  <si>
    <t>大祥区</t>
  </si>
  <si>
    <t>双清区</t>
  </si>
  <si>
    <t>城步县</t>
  </si>
  <si>
    <t>剩余16万元从第二批清算资金中列支</t>
  </si>
  <si>
    <t>洞口县</t>
  </si>
  <si>
    <t>邵阳县</t>
  </si>
  <si>
    <t>绥宁县</t>
  </si>
  <si>
    <t>武冈市</t>
  </si>
  <si>
    <t>岳阳市</t>
  </si>
  <si>
    <t>岳阳市小计</t>
  </si>
  <si>
    <t>华容县</t>
  </si>
  <si>
    <t>经济开发区</t>
  </si>
  <si>
    <t>君山区</t>
  </si>
  <si>
    <t>临湘市</t>
  </si>
  <si>
    <t>汨罗市</t>
  </si>
  <si>
    <t>南湖风景区</t>
  </si>
  <si>
    <t>屈原管理区</t>
  </si>
  <si>
    <t>湘阴县</t>
  </si>
  <si>
    <t>岳阳楼区</t>
  </si>
  <si>
    <t>岳阳县</t>
  </si>
  <si>
    <t>云溪区</t>
  </si>
  <si>
    <t>平江县</t>
  </si>
  <si>
    <t>剩余32万元从第二批清算资金中列支</t>
  </si>
  <si>
    <t>常德市</t>
  </si>
  <si>
    <t>常德市小计</t>
  </si>
  <si>
    <t>常德市本级</t>
  </si>
  <si>
    <t>鼎城区</t>
  </si>
  <si>
    <t>汉寿县</t>
  </si>
  <si>
    <t>津市市</t>
  </si>
  <si>
    <t>澧县</t>
  </si>
  <si>
    <t>临澧县</t>
  </si>
  <si>
    <t>桃源县</t>
  </si>
  <si>
    <t>安乡县</t>
  </si>
  <si>
    <t>武陵区</t>
  </si>
  <si>
    <t>石门县</t>
  </si>
  <si>
    <t>剩余26万元从第二批清算资金中列支</t>
  </si>
  <si>
    <t>张家界市</t>
  </si>
  <si>
    <t>张家界市小计</t>
  </si>
  <si>
    <t>张家界市本级</t>
  </si>
  <si>
    <t>桑植县</t>
  </si>
  <si>
    <t>永定区</t>
  </si>
  <si>
    <t>益阳市</t>
  </si>
  <si>
    <t>益阳市小计</t>
  </si>
  <si>
    <t>益阳市本级</t>
  </si>
  <si>
    <t>安化县</t>
  </si>
  <si>
    <t>赫山区</t>
  </si>
  <si>
    <t>南县</t>
  </si>
  <si>
    <t>桃江县</t>
  </si>
  <si>
    <t>沅江市</t>
  </si>
  <si>
    <t>资阳区</t>
  </si>
  <si>
    <t>永州市</t>
  </si>
  <si>
    <t>永州市小计</t>
  </si>
  <si>
    <t>宁远县</t>
  </si>
  <si>
    <t>新田县</t>
  </si>
  <si>
    <t>郴州市</t>
  </si>
  <si>
    <t>郴州市小计</t>
  </si>
  <si>
    <t>郴州市本级</t>
  </si>
  <si>
    <t>北湖区</t>
  </si>
  <si>
    <t>桂阳县</t>
  </si>
  <si>
    <t>嘉禾县</t>
  </si>
  <si>
    <t>临武县</t>
  </si>
  <si>
    <t>苏仙区</t>
  </si>
  <si>
    <t>永兴县</t>
  </si>
  <si>
    <t>资兴市</t>
  </si>
  <si>
    <t>安仁县</t>
  </si>
  <si>
    <t>汝城县</t>
  </si>
  <si>
    <t>桂东县</t>
  </si>
  <si>
    <t>娄底市</t>
  </si>
  <si>
    <t>娄底市小计</t>
  </si>
  <si>
    <t>娄底市本级</t>
  </si>
  <si>
    <t>冷水江市</t>
  </si>
  <si>
    <t>涟源市</t>
  </si>
  <si>
    <t>娄星区</t>
  </si>
  <si>
    <t>双峰县</t>
  </si>
  <si>
    <t>新化县</t>
  </si>
  <si>
    <t>怀化市</t>
  </si>
  <si>
    <t>怀化市小计</t>
  </si>
  <si>
    <t>怀化市本级</t>
  </si>
  <si>
    <t>鹤城区</t>
  </si>
  <si>
    <t>洪江区</t>
  </si>
  <si>
    <t>洪江市</t>
  </si>
  <si>
    <t>沅陵县</t>
  </si>
  <si>
    <t>剩余20万元从第二批清算资金中列支</t>
  </si>
  <si>
    <t>溆浦县</t>
  </si>
  <si>
    <t>剩余36万元从第二批清算资金中列支</t>
  </si>
  <si>
    <t>麻阳县</t>
  </si>
  <si>
    <t>新晃县</t>
  </si>
  <si>
    <t>剩余18万元从第二批清算资金中列支</t>
  </si>
  <si>
    <t>芷江县</t>
  </si>
  <si>
    <t>中方县</t>
  </si>
  <si>
    <t>剩余12万元从第二批清算资金中列支</t>
  </si>
  <si>
    <t>会同县</t>
  </si>
  <si>
    <t>剩余30万元从第二批清算资金中列支</t>
  </si>
  <si>
    <t>靖州县</t>
  </si>
  <si>
    <t>湘西土家族苗族自治州</t>
  </si>
  <si>
    <t>湘西州小计</t>
  </si>
  <si>
    <t>湘西州本级</t>
  </si>
  <si>
    <t>保靖县</t>
  </si>
  <si>
    <t>凤凰县</t>
  </si>
  <si>
    <t>古丈县</t>
  </si>
  <si>
    <t>花垣县</t>
  </si>
  <si>
    <t>吉首市</t>
  </si>
  <si>
    <t>龙山县</t>
  </si>
  <si>
    <t>泸溪县</t>
  </si>
  <si>
    <t>永顺县</t>
  </si>
</sst>
</file>

<file path=xl/styles.xml><?xml version="1.0" encoding="utf-8"?>
<styleSheet xmlns="http://schemas.openxmlformats.org/spreadsheetml/2006/main">
  <numFmts count="40">
    <numFmt numFmtId="176" formatCode="_-* #,##0.00\ _k_r_-;\-* #,##0.00\ _k_r_-;_-* &quot;-&quot;??\ _k_r_-;_-@_-"/>
    <numFmt numFmtId="177" formatCode="_(&quot;$&quot;* #,##0_);_(&quot;$&quot;* \(#,##0\);_(&quot;$&quot;* &quot;-&quot;_);_(@_)"/>
    <numFmt numFmtId="44" formatCode="_ &quot;￥&quot;* #,##0.00_ ;_ &quot;￥&quot;* \-#,##0.00_ ;_ &quot;￥&quot;* &quot;-&quot;??_ ;_ @_ "/>
    <numFmt numFmtId="178" formatCode="#,##0;\(#,##0\)"/>
    <numFmt numFmtId="179" formatCode="&quot;$&quot;#,##0_);\(&quot;$&quot;#,##0\)"/>
    <numFmt numFmtId="180" formatCode="#,##0;[Red]\(#,##0\)"/>
    <numFmt numFmtId="181" formatCode="_(\¥* #,##0.00_);_(\¥* \(#,##0.00\);_(\¥* &quot;-&quot;??_);_(@_)"/>
    <numFmt numFmtId="182" formatCode="0.00_)"/>
    <numFmt numFmtId="183" formatCode="_-* #,##0.00&quot;$&quot;_-;\-* #,##0.00&quot;$&quot;_-;_-* &quot;-&quot;??&quot;$&quot;_-;_-@_-"/>
    <numFmt numFmtId="184" formatCode="_(&quot;$&quot;* #,##0.00_);_(&quot;$&quot;* \(#,##0.00\);_(&quot;$&quot;* &quot;-&quot;??_);_(@_)"/>
    <numFmt numFmtId="185" formatCode="\$#,##0;\(\$#,##0\)"/>
    <numFmt numFmtId="186" formatCode="#,##0.0_);\(#,##0.0\)"/>
    <numFmt numFmtId="187" formatCode="_-&quot;$&quot;\ * #,##0.00_-;_-&quot;$&quot;\ * #,##0.00\-;_-&quot;$&quot;\ * &quot;-&quot;??_-;_-@_-"/>
    <numFmt numFmtId="42" formatCode="_ &quot;￥&quot;* #,##0_ ;_ &quot;￥&quot;* \-#,##0_ ;_ &quot;￥&quot;* &quot;-&quot;_ ;_ @_ "/>
    <numFmt numFmtId="188" formatCode="* #,##0;* \-#,##0;* &quot;-&quot;;@"/>
    <numFmt numFmtId="189" formatCode="0;_琀"/>
    <numFmt numFmtId="190" formatCode="0.0"/>
    <numFmt numFmtId="191" formatCode="_-&quot;$&quot;* #,##0.00_-;\-&quot;$&quot;* #,##0.00_-;_-&quot;$&quot;* &quot;-&quot;??_-;_-@_-"/>
    <numFmt numFmtId="43" formatCode="_ * #,##0.00_ ;_ * \-#,##0.00_ ;_ * &quot;-&quot;??_ ;_ @_ "/>
    <numFmt numFmtId="192" formatCode="_-* #,##0.00_$_-;\-* #,##0.00_$_-;_-* &quot;-&quot;??_$_-;_-@_-"/>
    <numFmt numFmtId="193" formatCode="0_ "/>
    <numFmt numFmtId="41" formatCode="_ * #,##0_ ;_ * \-#,##0_ ;_ * &quot;-&quot;_ ;_ @_ "/>
    <numFmt numFmtId="194" formatCode="_(* #,##0.00_);_(* \(#,##0.00\);_(* &quot;-&quot;??_);_(@_)"/>
    <numFmt numFmtId="195" formatCode="&quot;$&quot;#,##0_);[Red]\(&quot;$&quot;#,##0\)"/>
    <numFmt numFmtId="196" formatCode="_-* #,##0.00_-;\-* #,##0.00_-;_-* &quot;-&quot;??_-;_-@_-"/>
    <numFmt numFmtId="197" formatCode="&quot;$&quot;\ #,##0.00_-;[Red]&quot;$&quot;\ #,##0.00\-"/>
    <numFmt numFmtId="198" formatCode="_-* #,##0_$_-;\-* #,##0_$_-;_-* &quot;-&quot;_$_-;_-@_-"/>
    <numFmt numFmtId="199" formatCode="&quot;?\t#,##0_);[Red]\(&quot;&quot;?&quot;\t#,##0\)"/>
    <numFmt numFmtId="200" formatCode="&quot;綅&quot;\t#,##0_);[Red]\(&quot;綅&quot;\t#,##0\)"/>
    <numFmt numFmtId="201" formatCode="_ \¥* #,##0.00_ ;_ \¥* \-#,##0.00_ ;_ \¥* &quot;-&quot;??_ ;_ @_ "/>
    <numFmt numFmtId="202" formatCode="_-&quot;$&quot;* #,##0_-;\-&quot;$&quot;* #,##0_-;_-&quot;$&quot;* &quot;-&quot;_-;_-@_-"/>
    <numFmt numFmtId="203" formatCode="&quot;$&quot;#,##0.00_);[Red]\(&quot;$&quot;#,##0.00\)"/>
    <numFmt numFmtId="204" formatCode="#,##0;\-#,##0;&quot;-&quot;"/>
    <numFmt numFmtId="205" formatCode="_-* #,##0&quot;$&quot;_-;\-* #,##0&quot;$&quot;_-;_-* &quot;-&quot;&quot;$&quot;_-;_-@_-"/>
    <numFmt numFmtId="206" formatCode="_(* #,##0_);_(* \(#,##0\);_(* &quot;-&quot;_);_(@_)"/>
    <numFmt numFmtId="207" formatCode="yy\.mm\.dd"/>
    <numFmt numFmtId="208" formatCode="#\ ??/??"/>
    <numFmt numFmtId="209" formatCode="\$#,##0.00;\(\$#,##0.00\)"/>
    <numFmt numFmtId="210" formatCode="_-&quot;$&quot;\ * #,##0_-;_-&quot;$&quot;\ * #,##0\-;_-&quot;$&quot;\ * &quot;-&quot;_-;_-@_-"/>
    <numFmt numFmtId="211" formatCode="_-* #,##0\ _k_r_-;\-* #,##0\ _k_r_-;_-* &quot;-&quot;\ _k_r_-;_-@_-"/>
  </numFmts>
  <fonts count="112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2"/>
      <name val="宋体"/>
      <charset val="134"/>
    </font>
    <font>
      <sz val="12"/>
      <color indexed="9"/>
      <name val="楷体_GB2312"/>
      <charset val="134"/>
    </font>
    <font>
      <sz val="10"/>
      <color indexed="17"/>
      <name val="宋体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0"/>
      <color indexed="20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b/>
      <sz val="13"/>
      <color indexed="56"/>
      <name val="楷体_GB2312"/>
      <charset val="134"/>
    </font>
    <font>
      <sz val="12"/>
      <color indexed="8"/>
      <name val="楷体_GB2312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楷体_GB2312"/>
      <charset val="134"/>
    </font>
    <font>
      <b/>
      <i/>
      <sz val="16"/>
      <name val="Helv"/>
      <charset val="134"/>
    </font>
    <font>
      <sz val="12"/>
      <color indexed="62"/>
      <name val="楷体_GB2312"/>
      <charset val="134"/>
    </font>
    <font>
      <sz val="7"/>
      <name val="Helv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b/>
      <sz val="10"/>
      <name val="MS Sans Serif"/>
      <charset val="134"/>
    </font>
    <font>
      <u/>
      <sz val="7.5"/>
      <color indexed="36"/>
      <name val="Arial"/>
      <charset val="134"/>
    </font>
    <font>
      <sz val="12"/>
      <name val="바탕체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sz val="10"/>
      <name val="MS Sans Serif"/>
      <charset val="134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12"/>
      <color indexed="60"/>
      <name val="楷体_GB2312"/>
      <charset val="134"/>
    </font>
    <font>
      <sz val="12"/>
      <color indexed="17"/>
      <name val="楷体_GB2312"/>
      <charset val="134"/>
    </font>
    <font>
      <sz val="12"/>
      <name val="新細明體"/>
      <charset val="134"/>
    </font>
    <font>
      <sz val="11"/>
      <color theme="1"/>
      <name val="宋体"/>
      <charset val="134"/>
      <scheme val="minor"/>
    </font>
    <font>
      <b/>
      <sz val="12"/>
      <color indexed="63"/>
      <name val="楷体_GB2312"/>
      <charset val="134"/>
    </font>
    <font>
      <b/>
      <sz val="11"/>
      <color indexed="63"/>
      <name val="宋体"/>
      <charset val="134"/>
    </font>
    <font>
      <b/>
      <sz val="12"/>
      <color indexed="52"/>
      <name val="楷体_GB2312"/>
      <charset val="134"/>
    </font>
    <font>
      <b/>
      <sz val="15"/>
      <color indexed="56"/>
      <name val="楷体_GB2312"/>
      <charset val="134"/>
    </font>
    <font>
      <i/>
      <sz val="12"/>
      <color indexed="23"/>
      <name val="楷体_GB2312"/>
      <charset val="134"/>
    </font>
    <font>
      <sz val="10"/>
      <name val="楷体"/>
      <charset val="134"/>
    </font>
    <font>
      <b/>
      <sz val="12"/>
      <color indexed="8"/>
      <name val="楷体_GB2312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9"/>
      <name val="Helv"/>
      <charset val="134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8"/>
      <name val="Arial"/>
      <charset val="134"/>
    </font>
    <font>
      <b/>
      <sz val="14"/>
      <name val="楷体"/>
      <charset val="134"/>
    </font>
    <font>
      <b/>
      <sz val="13"/>
      <color theme="3"/>
      <name val="宋体"/>
      <charset val="134"/>
      <scheme val="minor"/>
    </font>
    <font>
      <sz val="12"/>
      <name val="Courier"/>
      <charset val="134"/>
    </font>
    <font>
      <sz val="11"/>
      <color rgb="FFFA7D00"/>
      <name val="宋体"/>
      <charset val="0"/>
      <scheme val="minor"/>
    </font>
    <font>
      <b/>
      <sz val="10"/>
      <name val="Arial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u/>
      <sz val="7.5"/>
      <color indexed="12"/>
      <name val="Arial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name val="Arial"/>
      <charset val="134"/>
    </font>
    <font>
      <b/>
      <sz val="12"/>
      <color indexed="9"/>
      <name val="楷体_GB2312"/>
      <charset val="134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0"/>
      <name val="Courier"/>
      <charset val="134"/>
    </font>
    <font>
      <sz val="10"/>
      <color indexed="8"/>
      <name val="MS Sans Serif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7"/>
      <color indexed="10"/>
      <name val="Helv"/>
      <charset val="134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58">
    <xf numFmtId="0" fontId="0" fillId="0" borderId="0">
      <alignment vertical="center"/>
    </xf>
    <xf numFmtId="0" fontId="62" fillId="0" borderId="0"/>
    <xf numFmtId="0" fontId="80" fillId="0" borderId="0" applyFont="false" applyFill="false" applyBorder="false" applyAlignment="false" applyProtection="false"/>
    <xf numFmtId="40" fontId="80" fillId="0" borderId="0" applyFont="false" applyFill="false" applyBorder="false" applyAlignment="false" applyProtection="false"/>
    <xf numFmtId="0" fontId="41" fillId="34" borderId="14" applyNumberFormat="false" applyFont="false" applyAlignment="false" applyProtection="false">
      <alignment vertical="center"/>
    </xf>
    <xf numFmtId="0" fontId="20" fillId="34" borderId="14" applyNumberFormat="false" applyFont="false" applyAlignment="false" applyProtection="false">
      <alignment vertical="center"/>
    </xf>
    <xf numFmtId="0" fontId="20" fillId="34" borderId="14" applyNumberFormat="false" applyFont="false" applyAlignment="false" applyProtection="false">
      <alignment vertical="center"/>
    </xf>
    <xf numFmtId="0" fontId="20" fillId="34" borderId="14" applyNumberFormat="false" applyFont="false" applyAlignment="false" applyProtection="false">
      <alignment vertical="center"/>
    </xf>
    <xf numFmtId="0" fontId="20" fillId="34" borderId="14" applyNumberFormat="false" applyFont="false" applyAlignment="false" applyProtection="false">
      <alignment vertical="center"/>
    </xf>
    <xf numFmtId="0" fontId="20" fillId="34" borderId="14" applyNumberFormat="false" applyFont="false" applyAlignment="false" applyProtection="false">
      <alignment vertical="center"/>
    </xf>
    <xf numFmtId="41" fontId="38" fillId="0" borderId="0" applyFont="false" applyFill="false" applyBorder="false" applyAlignment="false" applyProtection="false"/>
    <xf numFmtId="0" fontId="66" fillId="0" borderId="0"/>
    <xf numFmtId="0" fontId="71" fillId="0" borderId="0"/>
    <xf numFmtId="190" fontId="7" fillId="0" borderId="1">
      <alignment vertical="center"/>
      <protection locked="false"/>
    </xf>
    <xf numFmtId="190" fontId="7" fillId="0" borderId="1">
      <alignment vertical="center"/>
      <protection locked="false"/>
    </xf>
    <xf numFmtId="0" fontId="9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" fontId="7" fillId="0" borderId="1">
      <alignment vertical="center"/>
      <protection locked="false"/>
    </xf>
    <xf numFmtId="1" fontId="7" fillId="0" borderId="1">
      <alignment vertical="center"/>
      <protection locked="false"/>
    </xf>
    <xf numFmtId="1" fontId="38" fillId="0" borderId="12" applyFill="false" applyProtection="false">
      <alignment horizontal="center"/>
    </xf>
    <xf numFmtId="0" fontId="31" fillId="16" borderId="6" applyNumberFormat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54" fillId="16" borderId="6" applyNumberFormat="false" applyAlignment="false" applyProtection="false">
      <alignment vertical="center"/>
    </xf>
    <xf numFmtId="43" fontId="38" fillId="0" borderId="0" applyFont="false" applyFill="false" applyBorder="false" applyAlignment="false" applyProtection="false"/>
    <xf numFmtId="0" fontId="74" fillId="31" borderId="17" applyNumberFormat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73" fillId="31" borderId="17" applyNumberFormat="false" applyAlignment="false" applyProtection="false">
      <alignment vertical="center"/>
    </xf>
    <xf numFmtId="0" fontId="73" fillId="31" borderId="17" applyNumberFormat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69" fillId="20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7" fillId="36" borderId="0" applyNumberFormat="false" applyBorder="false" applyAlignment="false" applyProtection="false"/>
    <xf numFmtId="0" fontId="17" fillId="9" borderId="0" applyNumberFormat="false" applyBorder="false" applyAlignment="false" applyProtection="false"/>
    <xf numFmtId="0" fontId="17" fillId="9" borderId="0" applyNumberFormat="false" applyBorder="false" applyAlignment="false" applyProtection="false"/>
    <xf numFmtId="0" fontId="17" fillId="45" borderId="0" applyNumberFormat="false" applyBorder="false" applyAlignment="false" applyProtection="false"/>
    <xf numFmtId="206" fontId="28" fillId="0" borderId="0" applyFont="false" applyFill="false" applyBorder="false" applyAlignment="false" applyProtection="false">
      <alignment vertical="center"/>
    </xf>
    <xf numFmtId="206" fontId="28" fillId="0" borderId="0" applyFont="false" applyFill="false" applyBorder="false" applyAlignment="false" applyProtection="false">
      <alignment vertical="center"/>
    </xf>
    <xf numFmtId="206" fontId="28" fillId="0" borderId="0" applyFont="false" applyFill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19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194" fontId="11" fillId="0" borderId="0" applyFont="false" applyFill="false" applyBorder="false" applyAlignment="false" applyProtection="false">
      <alignment vertical="center"/>
    </xf>
    <xf numFmtId="19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194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/>
    <xf numFmtId="43" fontId="40" fillId="0" borderId="0" applyFont="false" applyFill="false" applyBorder="false" applyAlignment="false" applyProtection="false"/>
    <xf numFmtId="41" fontId="40" fillId="0" borderId="0" applyFont="false" applyFill="false" applyBorder="false" applyAlignment="false" applyProtection="false"/>
    <xf numFmtId="0" fontId="40" fillId="0" borderId="0"/>
    <xf numFmtId="192" fontId="29" fillId="0" borderId="0" applyFont="false" applyFill="false" applyBorder="false" applyAlignment="false" applyProtection="false"/>
    <xf numFmtId="0" fontId="48" fillId="0" borderId="11" applyNumberFormat="false" applyFill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58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78" fillId="0" borderId="12" applyNumberFormat="false" applyFill="false" applyProtection="false">
      <alignment horizontal="left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99" fillId="30" borderId="10" applyNumberFormat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75" fillId="31" borderId="6" applyNumberFormat="false" applyAlignment="false" applyProtection="false">
      <alignment vertical="center"/>
    </xf>
    <xf numFmtId="0" fontId="75" fillId="31" borderId="6" applyNumberFormat="false" applyAlignment="false" applyProtection="false">
      <alignment vertical="center"/>
    </xf>
    <xf numFmtId="202" fontId="71" fillId="0" borderId="0" applyFont="false" applyFill="false" applyBorder="false" applyAlignment="false" applyProtection="false"/>
    <xf numFmtId="201" fontId="20" fillId="0" borderId="0" applyFont="false" applyFill="false" applyBorder="false" applyAlignment="false" applyProtection="false"/>
    <xf numFmtId="181" fontId="20" fillId="0" borderId="0" applyFont="false" applyFill="false" applyBorder="false" applyAlignment="false" applyProtection="false"/>
    <xf numFmtId="201" fontId="20" fillId="0" borderId="0" applyFont="false" applyFill="false" applyBorder="false" applyAlignment="false" applyProtection="false"/>
    <xf numFmtId="181" fontId="20" fillId="0" borderId="0" applyFont="false" applyFill="false" applyBorder="false" applyAlignment="false" applyProtection="false"/>
    <xf numFmtId="201" fontId="20" fillId="0" borderId="0" applyFont="false" applyFill="false" applyBorder="false" applyAlignment="false" applyProtection="false"/>
    <xf numFmtId="181" fontId="20" fillId="0" borderId="0" applyFont="false" applyFill="false" applyBorder="false" applyAlignment="false" applyProtection="false"/>
    <xf numFmtId="181" fontId="20" fillId="0" borderId="0" applyFont="false" applyFill="false" applyBorder="false" applyAlignment="false" applyProtection="false"/>
    <xf numFmtId="201" fontId="20" fillId="0" borderId="0" applyFont="false" applyFill="false" applyBorder="false" applyAlignment="false" applyProtection="false"/>
    <xf numFmtId="181" fontId="20" fillId="0" borderId="0" applyFont="false" applyFill="false" applyBorder="false" applyAlignment="false" applyProtection="false"/>
    <xf numFmtId="201" fontId="20" fillId="0" borderId="0" applyFont="false" applyFill="false" applyBorder="false" applyAlignment="false" applyProtection="false"/>
    <xf numFmtId="0" fontId="35" fillId="0" borderId="8" applyNumberFormat="false" applyFill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79" fillId="0" borderId="8" applyNumberFormat="false" applyFill="false" applyAlignment="false" applyProtection="false">
      <alignment vertical="center"/>
    </xf>
    <xf numFmtId="0" fontId="79" fillId="0" borderId="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05" fontId="2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8" fontId="8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0" fontId="7" fillId="0" borderId="1">
      <alignment vertical="center"/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80" fillId="0" borderId="0" applyFont="false" applyFill="false" applyBorder="false" applyAlignment="false" applyProtection="false"/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8" fontId="29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7" fillId="36" borderId="0" applyNumberFormat="false" applyBorder="false" applyAlignment="false" applyProtection="false"/>
    <xf numFmtId="0" fontId="32" fillId="21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9" fontId="85" fillId="0" borderId="0" applyFont="false" applyFill="false" applyBorder="false" applyAlignment="false" applyProtection="false"/>
    <xf numFmtId="0" fontId="11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23" fillId="7" borderId="0" applyNumberFormat="false" applyBorder="false" applyAlignment="false" applyProtection="false">
      <alignment vertical="center"/>
    </xf>
    <xf numFmtId="0" fontId="20" fillId="0" borderId="0"/>
    <xf numFmtId="0" fontId="15" fillId="4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0" borderId="0"/>
    <xf numFmtId="0" fontId="11" fillId="1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184" fontId="38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199" fontId="29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35" fillId="0" borderId="8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35" fillId="0" borderId="8" applyNumberFormat="false" applyFill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35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67" fillId="4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68" fillId="41" borderId="16">
      <protection locked="false"/>
    </xf>
    <xf numFmtId="0" fontId="16" fillId="4" borderId="0" applyNumberFormat="false" applyBorder="false" applyAlignment="false" applyProtection="false">
      <alignment vertical="center"/>
    </xf>
    <xf numFmtId="15" fontId="66" fillId="0" borderId="0" applyFont="false" applyFill="false" applyBorder="false" applyAlignment="false" applyProtection="false"/>
    <xf numFmtId="0" fontId="42" fillId="0" borderId="0" applyNumberFormat="false" applyFill="false" applyBorder="false" applyAlignment="false" applyProtection="false">
      <alignment vertical="top"/>
      <protection locked="false"/>
    </xf>
    <xf numFmtId="0" fontId="74" fillId="31" borderId="1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4" borderId="14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1" fillId="34" borderId="14" applyNumberFormat="false" applyFont="false" applyAlignment="false" applyProtection="false">
      <alignment vertical="center"/>
    </xf>
    <xf numFmtId="0" fontId="20" fillId="0" borderId="0"/>
    <xf numFmtId="0" fontId="11" fillId="7" borderId="0" applyNumberFormat="false" applyBorder="false" applyAlignment="false" applyProtection="false">
      <alignment vertical="center"/>
    </xf>
    <xf numFmtId="0" fontId="85" fillId="0" borderId="0"/>
    <xf numFmtId="0" fontId="17" fillId="36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36" fillId="20" borderId="0" applyNumberFormat="false" applyBorder="false" applyAlignment="false" applyProtection="false">
      <alignment vertical="center"/>
    </xf>
    <xf numFmtId="0" fontId="20" fillId="0" borderId="0"/>
    <xf numFmtId="210" fontId="38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1" fillId="34" borderId="14" applyNumberFormat="false" applyFont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197" fontId="38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195" fontId="66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9" fontId="92" fillId="0" borderId="0" applyFont="false" applyFill="false" applyBorder="false" applyAlignment="false" applyProtection="false"/>
    <xf numFmtId="0" fontId="48" fillId="0" borderId="11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86" fontId="56" fillId="39" borderId="0"/>
    <xf numFmtId="0" fontId="31" fillId="16" borderId="6" applyNumberFormat="false" applyAlignment="false" applyProtection="false">
      <alignment vertical="center"/>
    </xf>
    <xf numFmtId="38" fontId="66" fillId="0" borderId="0" applyFont="false" applyFill="false" applyBorder="false" applyAlignment="false" applyProtection="false"/>
    <xf numFmtId="0" fontId="23" fillId="7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22" fillId="4" borderId="0" applyNumberFormat="false" applyBorder="false" applyAlignment="false" applyProtection="false">
      <alignment vertical="center"/>
    </xf>
    <xf numFmtId="0" fontId="20" fillId="0" borderId="0"/>
    <xf numFmtId="0" fontId="31" fillId="16" borderId="6" applyNumberFormat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5" fillId="0" borderId="0" applyProtection="false"/>
    <xf numFmtId="0" fontId="28" fillId="1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87" fillId="0" borderId="0" applyProtection="false"/>
    <xf numFmtId="0" fontId="64" fillId="0" borderId="15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0" fontId="50" fillId="34" borderId="1" applyNumberFormat="false" applyBorder="false" applyAlignment="false" applyProtection="false"/>
    <xf numFmtId="0" fontId="15" fillId="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194" fontId="20" fillId="0" borderId="0" applyFont="false" applyFill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9" fontId="59" fillId="0" borderId="0" applyFont="false" applyFill="false" applyBorder="false" applyAlignment="false" applyProtection="false"/>
    <xf numFmtId="0" fontId="46" fillId="0" borderId="9" applyNumberFormat="false" applyFill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top"/>
      <protection locked="false"/>
    </xf>
    <xf numFmtId="0" fontId="20" fillId="0" borderId="0">
      <alignment vertical="center"/>
    </xf>
    <xf numFmtId="2" fontId="103" fillId="0" borderId="0" applyProtection="false"/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6" fillId="0" borderId="0"/>
    <xf numFmtId="0" fontId="10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103" fillId="0" borderId="0" applyProtection="false"/>
    <xf numFmtId="0" fontId="14" fillId="6" borderId="0" applyNumberFormat="false" applyBorder="false" applyAlignment="false" applyProtection="false">
      <alignment vertical="center"/>
    </xf>
    <xf numFmtId="180" fontId="38" fillId="0" borderId="0"/>
    <xf numFmtId="0" fontId="14" fillId="6" borderId="0" applyNumberFormat="false" applyBorder="false" applyAlignment="false" applyProtection="false">
      <alignment vertical="center"/>
    </xf>
    <xf numFmtId="0" fontId="82" fillId="44" borderId="0" applyNumberFormat="false" applyBorder="false" applyAlignment="false" applyProtection="false">
      <alignment vertical="center"/>
    </xf>
    <xf numFmtId="196" fontId="38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201" fontId="20" fillId="0" borderId="0" applyFont="false" applyFill="false" applyBorder="false" applyAlignment="false" applyProtection="false"/>
    <xf numFmtId="0" fontId="13" fillId="38" borderId="0" applyNumberFormat="false" applyBorder="false" applyAlignment="false" applyProtection="false">
      <alignment vertical="center"/>
    </xf>
    <xf numFmtId="206" fontId="38" fillId="0" borderId="0" applyFont="false" applyFill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/>
    <xf numFmtId="0" fontId="39" fillId="7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/>
    <xf numFmtId="0" fontId="20" fillId="0" borderId="0"/>
    <xf numFmtId="0" fontId="60" fillId="0" borderId="0" applyNumberFormat="false" applyFill="false" applyBorder="false" applyAlignment="false" applyProtection="false"/>
    <xf numFmtId="201" fontId="20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58" fillId="0" borderId="11" applyNumberFormat="false" applyFill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57" fillId="31" borderId="6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68" fillId="41" borderId="16">
      <protection locked="false"/>
    </xf>
    <xf numFmtId="204" fontId="41" fillId="0" borderId="0" applyFill="false" applyBorder="false" applyAlignment="false"/>
    <xf numFmtId="3" fontId="55" fillId="0" borderId="0"/>
    <xf numFmtId="0" fontId="10" fillId="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8" fillId="0" borderId="13" applyNumberFormat="false" applyFill="false" applyProtection="false">
      <alignment horizontal="center"/>
    </xf>
    <xf numFmtId="0" fontId="14" fillId="6" borderId="0" applyNumberFormat="false" applyBorder="false" applyAlignment="false" applyProtection="false">
      <alignment vertical="center"/>
    </xf>
    <xf numFmtId="0" fontId="32" fillId="49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202" fontId="20" fillId="0" borderId="0">
      <alignment vertical="center"/>
    </xf>
    <xf numFmtId="0" fontId="13" fillId="3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3" fillId="0" borderId="0" applyNumberFormat="false" applyFill="false" applyBorder="false" applyAlignment="false" applyProtection="false"/>
    <xf numFmtId="0" fontId="13" fillId="3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10" fontId="38" fillId="0" borderId="0" applyFont="false" applyFill="false" applyBorder="false" applyAlignment="false" applyProtection="false"/>
    <xf numFmtId="0" fontId="32" fillId="29" borderId="0" applyNumberFormat="false" applyBorder="false" applyAlignment="false" applyProtection="false"/>
    <xf numFmtId="0" fontId="32" fillId="29" borderId="0" applyNumberFormat="false" applyBorder="false" applyAlignment="false" applyProtection="false"/>
    <xf numFmtId="0" fontId="44" fillId="24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44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28" fillId="27" borderId="0" applyNumberFormat="false" applyBorder="false" applyAlignment="false" applyProtection="false"/>
    <xf numFmtId="0" fontId="28" fillId="2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182" fontId="53" fillId="0" borderId="0"/>
    <xf numFmtId="0" fontId="13" fillId="2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32" fillId="1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28" fillId="13" borderId="0" applyNumberFormat="false" applyBorder="false" applyAlignment="false" applyProtection="false"/>
    <xf numFmtId="211" fontId="38" fillId="0" borderId="0" applyFont="false" applyFill="false" applyBorder="false" applyAlignment="false" applyProtection="false"/>
    <xf numFmtId="0" fontId="76" fillId="0" borderId="7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28" fillId="42" borderId="0" applyNumberFormat="false" applyBorder="false" applyAlignment="false" applyProtection="false"/>
    <xf numFmtId="0" fontId="28" fillId="42" borderId="0" applyNumberFormat="false" applyBorder="false" applyAlignment="false" applyProtection="false"/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85" fillId="0" borderId="0"/>
    <xf numFmtId="0" fontId="13" fillId="12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0" fillId="0" borderId="0"/>
    <xf numFmtId="0" fontId="2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32" fillId="21" borderId="0" applyNumberFormat="false" applyBorder="false" applyAlignment="false" applyProtection="false"/>
    <xf numFmtId="0" fontId="32" fillId="21" borderId="0" applyNumberFormat="false" applyBorder="false" applyAlignment="false" applyProtection="false"/>
    <xf numFmtId="0" fontId="32" fillId="29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28" fillId="21" borderId="0" applyNumberFormat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45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28" fillId="21" borderId="0" applyNumberFormat="false" applyBorder="false" applyAlignment="false" applyProtection="false"/>
    <xf numFmtId="0" fontId="39" fillId="7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28" fillId="21" borderId="0" applyNumberFormat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52" fillId="0" borderId="9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20" fillId="0" borderId="0"/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1" fillId="2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8" fillId="0" borderId="13" applyNumberFormat="false" applyFill="false" applyProtection="false">
      <alignment horizontal="left"/>
    </xf>
    <xf numFmtId="43" fontId="20" fillId="0" borderId="0" applyFon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3" fillId="25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9" fillId="0" borderId="0"/>
    <xf numFmtId="0" fontId="93" fillId="0" borderId="0" applyNumberFormat="false" applyFill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17" fillId="9" borderId="0" applyNumberFormat="false" applyBorder="false" applyAlignment="false" applyProtection="false"/>
    <xf numFmtId="0" fontId="28" fillId="8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1" fontId="20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181" fontId="20" fillId="0" borderId="0" applyFont="false" applyFill="false" applyBorder="false" applyAlignment="false" applyProtection="false"/>
    <xf numFmtId="0" fontId="31" fillId="16" borderId="6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201" fontId="20" fillId="0" borderId="0" applyFont="false" applyFill="false" applyBorder="false" applyAlignment="false" applyProtection="false"/>
    <xf numFmtId="0" fontId="109" fillId="0" borderId="0" applyNumberFormat="false" applyFill="false" applyBorder="false" applyAlignment="false" applyProtection="false">
      <alignment vertical="top"/>
      <protection locked="false"/>
    </xf>
    <xf numFmtId="0" fontId="31" fillId="16" borderId="6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28" fillId="21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8" fillId="0" borderId="0"/>
    <xf numFmtId="0" fontId="11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4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8" fillId="27" borderId="0" applyNumberFormat="false" applyBorder="false" applyAlignment="false" applyProtection="false"/>
    <xf numFmtId="201" fontId="20" fillId="0" borderId="0" applyFont="false" applyFill="false" applyBorder="false" applyAlignment="false" applyProtection="false"/>
    <xf numFmtId="0" fontId="44" fillId="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210" fontId="38" fillId="0" borderId="0" applyFont="false" applyFill="false" applyBorder="false" applyAlignment="false" applyProtection="false"/>
    <xf numFmtId="0" fontId="13" fillId="3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36" borderId="0" applyNumberFormat="false" applyBorder="false" applyAlignment="false" applyProtection="false"/>
    <xf numFmtId="0" fontId="11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3" fillId="0" borderId="5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/>
    <xf numFmtId="0" fontId="28" fillId="29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4" fillId="3" borderId="0" applyNumberFormat="false" applyBorder="false" applyAlignment="false" applyProtection="false">
      <alignment vertical="center"/>
    </xf>
    <xf numFmtId="194" fontId="2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46" fillId="0" borderId="0" applyNumberFormat="false" applyFill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4" fontId="25" fillId="0" borderId="0">
      <alignment horizontal="center" wrapText="true"/>
      <protection locked="false"/>
    </xf>
    <xf numFmtId="0" fontId="13" fillId="35" borderId="0" applyNumberFormat="false" applyBorder="false" applyAlignment="false" applyProtection="false">
      <alignment vertical="center"/>
    </xf>
    <xf numFmtId="0" fontId="44" fillId="6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/>
    <xf numFmtId="0" fontId="46" fillId="0" borderId="0" applyNumberFormat="false" applyFill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4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9" fontId="38" fillId="0" borderId="0" applyFont="false" applyFill="false" applyBorder="false" applyAlignment="false" applyProtection="false"/>
    <xf numFmtId="0" fontId="23" fillId="7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51" fillId="3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00" fillId="0" borderId="0"/>
    <xf numFmtId="0" fontId="11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203" fontId="66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0" borderId="0"/>
    <xf numFmtId="0" fontId="15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201" fontId="20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3" fontId="66" fillId="0" borderId="0" applyFont="false" applyFill="false" applyBorder="false" applyAlignment="false" applyProtection="false"/>
    <xf numFmtId="0" fontId="28" fillId="13" borderId="0" applyNumberFormat="false" applyBorder="false" applyAlignment="false" applyProtection="false"/>
    <xf numFmtId="0" fontId="52" fillId="0" borderId="9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82" fillId="5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0" borderId="0"/>
    <xf numFmtId="0" fontId="29" fillId="0" borderId="0"/>
    <xf numFmtId="0" fontId="93" fillId="0" borderId="0" applyNumberFormat="false" applyFill="false" applyBorder="false" applyAlignment="false" applyProtection="false"/>
    <xf numFmtId="0" fontId="66" fillId="0" borderId="0" applyNumberFormat="false" applyFont="false" applyFill="false" applyBorder="false" applyAlignment="false" applyProtection="false">
      <alignment horizontal="left"/>
    </xf>
    <xf numFmtId="0" fontId="15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8" fillId="0" borderId="12" applyNumberFormat="false" applyFill="false" applyProtection="false">
      <alignment horizontal="center"/>
    </xf>
    <xf numFmtId="0" fontId="11" fillId="2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82" fillId="5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3" fillId="47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65" fillId="0" borderId="3">
      <alignment horizontal="left" vertical="center"/>
    </xf>
    <xf numFmtId="0" fontId="11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0" borderId="0"/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3" fillId="6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36" borderId="0" applyNumberFormat="false" applyBorder="false" applyAlignment="false" applyProtection="false"/>
    <xf numFmtId="0" fontId="32" fillId="21" borderId="0" applyNumberFormat="false" applyBorder="false" applyAlignment="false" applyProtection="false"/>
    <xf numFmtId="9" fontId="72" fillId="0" borderId="0" applyFont="false" applyFill="false" applyBorder="false" applyAlignment="false" applyProtection="false">
      <alignment vertical="center"/>
    </xf>
    <xf numFmtId="37" fontId="94" fillId="0" borderId="0"/>
    <xf numFmtId="0" fontId="101" fillId="61" borderId="22" applyNumberFormat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7" fillId="53" borderId="22" applyNumberFormat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2" fillId="62" borderId="24" applyNumberFormat="false" applyAlignment="false" applyProtection="false">
      <alignment vertical="center"/>
    </xf>
    <xf numFmtId="0" fontId="65" fillId="0" borderId="25" applyNumberFormat="false" applyAlignment="false" applyProtection="false">
      <alignment horizontal="left" vertical="center"/>
    </xf>
    <xf numFmtId="0" fontId="44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20" fillId="0" borderId="0">
      <protection locked="false"/>
    </xf>
    <xf numFmtId="0" fontId="13" fillId="3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40" fontId="66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8" fillId="0" borderId="0"/>
    <xf numFmtId="0" fontId="37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2" fillId="6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42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2" fillId="6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3" fontId="72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5" fillId="0" borderId="0"/>
    <xf numFmtId="0" fontId="10" fillId="3" borderId="0" applyNumberFormat="false" applyBorder="false" applyAlignment="false" applyProtection="false">
      <alignment vertical="center"/>
    </xf>
    <xf numFmtId="0" fontId="82" fillId="43" borderId="0" applyNumberFormat="false" applyBorder="false" applyAlignment="false" applyProtection="false">
      <alignment vertical="center"/>
    </xf>
    <xf numFmtId="0" fontId="20" fillId="0" borderId="0"/>
    <xf numFmtId="0" fontId="83" fillId="0" borderId="19" applyNumberFormat="false" applyFill="false" applyAlignment="false" applyProtection="false">
      <alignment vertical="center"/>
    </xf>
    <xf numFmtId="0" fontId="28" fillId="8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00" fillId="0" borderId="0"/>
    <xf numFmtId="0" fontId="13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72" fillId="57" borderId="23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2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4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23" fillId="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6" fillId="0" borderId="0"/>
    <xf numFmtId="0" fontId="46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44" fontId="72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3" fillId="33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/>
    <xf numFmtId="0" fontId="29" fillId="0" borderId="0"/>
    <xf numFmtId="0" fontId="13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209" fontId="40" fillId="0" borderId="0"/>
    <xf numFmtId="0" fontId="18" fillId="10" borderId="0" applyNumberFormat="false" applyBorder="false" applyAlignment="false" applyProtection="false"/>
    <xf numFmtId="0" fontId="28" fillId="1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82" fillId="6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3" fillId="5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20" fillId="0" borderId="0">
      <alignment vertical="center"/>
    </xf>
    <xf numFmtId="0" fontId="38" fillId="0" borderId="0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2" fillId="6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3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/>
    <xf numFmtId="0" fontId="13" fillId="14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33" fillId="6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top"/>
      <protection locked="false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82" fillId="68" borderId="0" applyNumberFormat="false" applyBorder="false" applyAlignment="false" applyProtection="false">
      <alignment vertical="center"/>
    </xf>
    <xf numFmtId="0" fontId="20" fillId="0" borderId="0"/>
    <xf numFmtId="0" fontId="44" fillId="7" borderId="0" applyNumberFormat="false" applyBorder="false" applyAlignment="false" applyProtection="false">
      <alignment vertical="center"/>
    </xf>
    <xf numFmtId="0" fontId="68" fillId="41" borderId="16">
      <protection locked="false"/>
    </xf>
    <xf numFmtId="0" fontId="74" fillId="31" borderId="17" applyNumberFormat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31" fillId="16" borderId="6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11" fillId="15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181" fontId="20" fillId="0" borderId="0" applyFont="false" applyFill="false" applyBorder="false" applyAlignment="false" applyProtection="false"/>
    <xf numFmtId="0" fontId="44" fillId="4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9" fillId="0" borderId="0"/>
    <xf numFmtId="0" fontId="38" fillId="0" borderId="0"/>
    <xf numFmtId="0" fontId="23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82" fillId="6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protection locked="false"/>
    </xf>
    <xf numFmtId="0" fontId="85" fillId="0" borderId="0"/>
    <xf numFmtId="188" fontId="92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89" fillId="0" borderId="20" applyNumberFormat="false" applyFill="false" applyAlignment="false" applyProtection="false">
      <alignment vertical="center"/>
    </xf>
    <xf numFmtId="0" fontId="82" fillId="7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71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29" fillId="0" borderId="0"/>
    <xf numFmtId="0" fontId="93" fillId="0" borderId="0" applyNumberFormat="false" applyFill="false" applyBorder="false" applyAlignment="false" applyProtection="false"/>
    <xf numFmtId="0" fontId="20" fillId="34" borderId="14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1" fillId="15" borderId="0" applyNumberFormat="false" applyBorder="false" applyAlignment="false" applyProtection="false">
      <alignment vertical="center"/>
    </xf>
    <xf numFmtId="186" fontId="84" fillId="46" borderId="0"/>
    <xf numFmtId="0" fontId="20" fillId="0" borderId="0">
      <alignment vertical="center"/>
    </xf>
    <xf numFmtId="0" fontId="20" fillId="0" borderId="0"/>
    <xf numFmtId="0" fontId="82" fillId="72" borderId="0" applyNumberFormat="false" applyBorder="false" applyAlignment="false" applyProtection="false">
      <alignment vertical="center"/>
    </xf>
    <xf numFmtId="0" fontId="85" fillId="0" borderId="0"/>
    <xf numFmtId="0" fontId="11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07" fillId="61" borderId="2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1" fillId="15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9" fillId="0" borderId="0"/>
    <xf numFmtId="0" fontId="14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0"/>
    <xf numFmtId="0" fontId="11" fillId="2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7" fontId="38" fillId="0" borderId="0" applyFont="false" applyFill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91" fillId="0" borderId="21" applyNumberFormat="false" applyFill="false" applyAlignment="false" applyProtection="false">
      <alignment vertical="center"/>
    </xf>
    <xf numFmtId="0" fontId="29" fillId="0" borderId="0"/>
    <xf numFmtId="0" fontId="28" fillId="42" borderId="0" applyNumberFormat="false" applyBorder="false" applyAlignment="false" applyProtection="false"/>
    <xf numFmtId="9" fontId="11" fillId="0" borderId="0" applyFont="false" applyFill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9" fillId="0" borderId="0"/>
    <xf numFmtId="0" fontId="13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93" fillId="0" borderId="0" applyNumberFormat="false" applyFill="false" applyBorder="false" applyAlignment="false" applyProtection="false"/>
    <xf numFmtId="0" fontId="20" fillId="0" borderId="0"/>
    <xf numFmtId="0" fontId="21" fillId="2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1" fontId="72" fillId="0" borderId="0" applyFont="false" applyFill="false" applyBorder="false" applyAlignment="false" applyProtection="false">
      <alignment vertical="center"/>
    </xf>
    <xf numFmtId="0" fontId="33" fillId="5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32" fillId="21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0" fillId="0" borderId="0"/>
    <xf numFmtId="0" fontId="16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13" fillId="3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8" fillId="0" borderId="0"/>
    <xf numFmtId="0" fontId="11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1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6" fillId="8" borderId="0" applyNumberFormat="false" applyBorder="false" applyAlignment="false" applyProtection="false"/>
    <xf numFmtId="0" fontId="11" fillId="24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4" fontId="66" fillId="0" borderId="0" applyFont="false" applyFill="false" applyBorder="false" applyAlignment="false" applyProtection="false"/>
    <xf numFmtId="0" fontId="11" fillId="26" borderId="0" applyNumberFormat="false" applyBorder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69" fillId="2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0" borderId="0"/>
    <xf numFmtId="0" fontId="57" fillId="31" borderId="6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1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209" fontId="20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5" fillId="0" borderId="0"/>
    <xf numFmtId="0" fontId="14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200" fontId="29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76" fontId="38" fillId="0" borderId="0" applyFon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85" fillId="0" borderId="0"/>
    <xf numFmtId="0" fontId="13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42" borderId="0" applyNumberFormat="false" applyBorder="false" applyAlignment="false" applyProtection="false"/>
    <xf numFmtId="0" fontId="23" fillId="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/>
    <xf numFmtId="0" fontId="34" fillId="0" borderId="7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57" fillId="31" borderId="6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3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92" fontId="2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8" fillId="0" borderId="0"/>
    <xf numFmtId="0" fontId="110" fillId="0" borderId="20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3" fontId="111" fillId="0" borderId="0"/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76" fillId="0" borderId="7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4" borderId="14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" fontId="7" fillId="0" borderId="1">
      <alignment vertical="center"/>
      <protection locked="false"/>
    </xf>
    <xf numFmtId="0" fontId="13" fillId="38" borderId="0" applyNumberFormat="false" applyBorder="false" applyAlignment="false" applyProtection="false">
      <alignment vertical="center"/>
    </xf>
    <xf numFmtId="178" fontId="40" fillId="0" borderId="0"/>
    <xf numFmtId="0" fontId="10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4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9" fillId="0" borderId="0"/>
    <xf numFmtId="0" fontId="2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02" fontId="38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/>
    <xf numFmtId="0" fontId="13" fillId="24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9" fillId="30" borderId="10" applyNumberFormat="false" applyAlignment="false" applyProtection="false">
      <alignment vertical="center"/>
    </xf>
    <xf numFmtId="0" fontId="60" fillId="0" borderId="18">
      <alignment horizont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28" fillId="8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191" fontId="71" fillId="0" borderId="0" applyFont="false" applyFill="false" applyBorder="false" applyAlignment="false" applyProtection="false"/>
    <xf numFmtId="0" fontId="15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2" fillId="73" borderId="0" applyNumberFormat="false" applyBorder="false" applyAlignment="false" applyProtection="false"/>
    <xf numFmtId="0" fontId="66" fillId="58" borderId="0" applyNumberFormat="false" applyFont="false" applyBorder="false" applyAlignment="false" applyProtection="false"/>
    <xf numFmtId="0" fontId="28" fillId="2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38" fillId="0" borderId="0" applyFont="false" applyFill="false" applyBorder="false" applyAlignment="false" applyProtection="false"/>
    <xf numFmtId="0" fontId="85" fillId="0" borderId="0"/>
    <xf numFmtId="0" fontId="14" fillId="6" borderId="0" applyNumberFormat="false" applyBorder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32" fillId="18" borderId="0" applyNumberFormat="false" applyBorder="false" applyAlignment="false" applyProtection="false"/>
    <xf numFmtId="0" fontId="32" fillId="18" borderId="0" applyNumberFormat="false" applyBorder="false" applyAlignment="false" applyProtection="false"/>
    <xf numFmtId="208" fontId="38" fillId="0" borderId="0" applyFont="false" applyFill="false" applyProtection="false"/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2" fontId="72" fillId="0" borderId="0" applyFont="false" applyFill="false" applyBorder="false" applyAlignment="false" applyProtection="false">
      <alignment vertical="center"/>
    </xf>
    <xf numFmtId="0" fontId="32" fillId="74" borderId="0" applyNumberFormat="false" applyBorder="false" applyAlignment="false" applyProtection="false"/>
    <xf numFmtId="0" fontId="28" fillId="8" borderId="0" applyNumberFormat="false" applyBorder="false" applyAlignment="false" applyProtection="false"/>
    <xf numFmtId="0" fontId="34" fillId="0" borderId="7" applyNumberFormat="false" applyFill="false" applyAlignment="false" applyProtection="false">
      <alignment vertical="center"/>
    </xf>
    <xf numFmtId="0" fontId="40" fillId="0" borderId="0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1" fillId="26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85" fillId="0" borderId="0">
      <protection locked="false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189" fontId="2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38" fillId="0" borderId="13" applyNumberFormat="false" applyFill="false" applyProtection="false">
      <alignment horizontal="right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38" fontId="50" fillId="31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207" fontId="38" fillId="0" borderId="12" applyFill="false" applyProtection="false">
      <alignment horizontal="right"/>
    </xf>
    <xf numFmtId="0" fontId="14" fillId="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5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3" fillId="5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4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3" fillId="0" borderId="5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8" fillId="1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20" fillId="0" borderId="0">
      <alignment vertical="center"/>
    </xf>
    <xf numFmtId="0" fontId="18" fillId="10" borderId="0" applyNumberFormat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1" fontId="20" fillId="0" borderId="0" applyFont="false" applyFill="false" applyBorder="false" applyAlignment="false" applyProtection="false"/>
    <xf numFmtId="0" fontId="18" fillId="1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39" fillId="7" borderId="0" applyNumberFormat="false" applyBorder="false" applyAlignment="false" applyProtection="false">
      <alignment vertical="center"/>
    </xf>
    <xf numFmtId="0" fontId="54" fillId="16" borderId="6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/>
    <xf numFmtId="0" fontId="44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/>
    <xf numFmtId="0" fontId="1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7" fillId="30" borderId="10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1" fillId="0" borderId="0">
      <alignment vertical="top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9" fillId="0" borderId="0"/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/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185" fontId="40" fillId="0" borderId="0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5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6" fillId="8" borderId="0" applyNumberFormat="false" applyBorder="false" applyAlignment="false" applyProtection="false"/>
    <xf numFmtId="0" fontId="28" fillId="21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83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36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0" fontId="35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0" fillId="0" borderId="0"/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193" fontId="2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179" fontId="60" fillId="0" borderId="26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/>
    <xf numFmtId="0" fontId="32" fillId="18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33" fillId="54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190" fontId="7" fillId="0" borderId="1">
      <alignment vertical="center"/>
      <protection locked="false"/>
    </xf>
    <xf numFmtId="0" fontId="32" fillId="17" borderId="0" applyNumberFormat="false" applyBorder="false" applyAlignment="false" applyProtection="false"/>
    <xf numFmtId="0" fontId="30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201" fontId="20" fillId="0" borderId="0" applyFont="false" applyFill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4" fillId="31" borderId="1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6" fillId="0" borderId="0"/>
    <xf numFmtId="0" fontId="20" fillId="0" borderId="0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2" fillId="21" borderId="0" applyNumberFormat="false" applyBorder="false" applyAlignment="false" applyProtection="false"/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2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/>
    <xf numFmtId="202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183" fontId="29" fillId="0" borderId="0" applyFont="false" applyFill="false" applyBorder="false" applyAlignment="false" applyProtection="false"/>
    <xf numFmtId="0" fontId="37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/>
    <xf numFmtId="0" fontId="11" fillId="0" borderId="0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4" fillId="7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1" fillId="0" borderId="0">
      <alignment vertical="center"/>
    </xf>
    <xf numFmtId="0" fontId="32" fillId="17" borderId="0" applyNumberFormat="false" applyBorder="false" applyAlignment="false" applyProtection="false"/>
    <xf numFmtId="0" fontId="27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2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/>
    <xf numFmtId="192" fontId="20" fillId="0" borderId="0">
      <alignment vertical="center"/>
    </xf>
    <xf numFmtId="189" fontId="2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184" fontId="20" fillId="0" borderId="0">
      <alignment vertical="center"/>
    </xf>
    <xf numFmtId="0" fontId="11" fillId="0" borderId="0">
      <alignment vertical="center"/>
    </xf>
    <xf numFmtId="202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193" fontId="20" fillId="0" borderId="0">
      <alignment vertical="center"/>
    </xf>
    <xf numFmtId="0" fontId="20" fillId="0" borderId="0"/>
    <xf numFmtId="0" fontId="11" fillId="0" borderId="0">
      <alignment vertical="center"/>
    </xf>
    <xf numFmtId="0" fontId="26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/>
    <xf numFmtId="0" fontId="14" fillId="6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8" fillId="10" borderId="0" applyNumberFormat="false" applyBorder="false" applyAlignment="false" applyProtection="false"/>
    <xf numFmtId="0" fontId="2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7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0" borderId="0">
      <alignment horizontal="center" wrapText="true"/>
      <protection locked="false"/>
    </xf>
    <xf numFmtId="0" fontId="10" fillId="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/>
    <xf numFmtId="0" fontId="10" fillId="4" borderId="0" applyNumberFormat="false" applyBorder="false" applyAlignment="false" applyProtection="false">
      <alignment vertical="center"/>
    </xf>
    <xf numFmtId="0" fontId="20" fillId="0" borderId="0"/>
    <xf numFmtId="0" fontId="14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0" fillId="0" borderId="0"/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/>
    <xf numFmtId="0" fontId="10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3" fillId="5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top"/>
      <protection locked="false"/>
    </xf>
    <xf numFmtId="187" fontId="38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8" fillId="0" borderId="0"/>
    <xf numFmtId="0" fontId="10" fillId="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70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39"/>
  <sheetViews>
    <sheetView tabSelected="1" workbookViewId="0">
      <selection activeCell="O13" sqref="O13"/>
    </sheetView>
  </sheetViews>
  <sheetFormatPr defaultColWidth="9" defaultRowHeight="14.25"/>
  <cols>
    <col min="1" max="1" width="10.875" customWidth="true"/>
    <col min="2" max="2" width="18.375" customWidth="true"/>
    <col min="3" max="13" width="6.875" customWidth="true"/>
    <col min="14" max="14" width="30.75" customWidth="true"/>
  </cols>
  <sheetData>
    <row r="1" ht="24.75" customHeight="true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8" t="s">
        <v>2</v>
      </c>
    </row>
    <row r="4" ht="38.25" customHeight="true" spans="1:14">
      <c r="A4" s="5" t="s">
        <v>3</v>
      </c>
      <c r="B4" s="5" t="s">
        <v>4</v>
      </c>
      <c r="C4" s="6" t="s">
        <v>5</v>
      </c>
      <c r="D4" s="7"/>
      <c r="E4" s="7"/>
      <c r="F4" s="17"/>
      <c r="G4" s="7" t="s">
        <v>6</v>
      </c>
      <c r="H4" s="7"/>
      <c r="I4" s="7"/>
      <c r="J4" s="17"/>
      <c r="K4" s="5" t="s">
        <v>7</v>
      </c>
      <c r="L4" s="5"/>
      <c r="M4" s="5"/>
      <c r="N4" s="19" t="s">
        <v>8</v>
      </c>
    </row>
    <row r="5" ht="38.25" customHeight="true" spans="1:14">
      <c r="A5" s="5"/>
      <c r="B5" s="5"/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10</v>
      </c>
      <c r="I5" s="5" t="s">
        <v>11</v>
      </c>
      <c r="J5" s="5" t="s">
        <v>12</v>
      </c>
      <c r="K5" s="5" t="s">
        <v>14</v>
      </c>
      <c r="L5" s="5" t="s">
        <v>11</v>
      </c>
      <c r="M5" s="5" t="s">
        <v>12</v>
      </c>
      <c r="N5" s="19"/>
    </row>
    <row r="6" s="1" customFormat="true" ht="22.5" customHeight="true" spans="1:14">
      <c r="A6" s="8" t="s">
        <v>15</v>
      </c>
      <c r="B6" s="9"/>
      <c r="C6" s="10">
        <f>C7+C18+C28+C35+C49+C59+C72+C83+C87+C95+C98+C110+C117+C130</f>
        <v>1416</v>
      </c>
      <c r="D6" s="10">
        <f t="shared" ref="D6:F6" si="0">D7+D18+D28+D35+D49+D59+D72+D83+D87+D95+D98+D110+D117+D130</f>
        <v>2832</v>
      </c>
      <c r="E6" s="10">
        <f t="shared" si="0"/>
        <v>1416</v>
      </c>
      <c r="F6" s="10">
        <f t="shared" si="0"/>
        <v>1416</v>
      </c>
      <c r="G6" s="10">
        <f t="shared" ref="G6" si="1">G7+G18+G28+G35+G49+G59+G72+G83+G87+G95+G98+G110+G117+G130</f>
        <v>407</v>
      </c>
      <c r="H6" s="10">
        <f t="shared" ref="H6" si="2">H7+H18+H28+H35+H49+H59+H72+H83+H87+H95+H98+H110+H117+H130</f>
        <v>516</v>
      </c>
      <c r="I6" s="10">
        <f t="shared" ref="I6" si="3">I7+I18+I28+I35+I49+I59+I72+I83+I87+I95+I98+I110+I117+I130</f>
        <v>258</v>
      </c>
      <c r="J6" s="10">
        <f t="shared" ref="J6" si="4">J7+J18+J28+J35+J49+J59+J72+J83+J87+J95+J98+J110+J117+J130</f>
        <v>258</v>
      </c>
      <c r="K6" s="10">
        <f t="shared" ref="K6" si="5">K7+K18+K28+K35+K49+K59+K72+K83+K87+K95+K98+K110+K117+K130</f>
        <v>3348</v>
      </c>
      <c r="L6" s="10">
        <f t="shared" ref="L6" si="6">L7+L18+L28+L35+L49+L59+L72+L83+L87+L95+L98+L110+L117+L130</f>
        <v>1674</v>
      </c>
      <c r="M6" s="10">
        <f t="shared" ref="M6" si="7">M7+M18+M28+M35+M49+M59+M72+M83+M87+M95+M98+M110+M117+M130</f>
        <v>1674</v>
      </c>
      <c r="N6" s="20"/>
    </row>
    <row r="7" s="1" customFormat="true" ht="26.25" customHeight="true" spans="1:14">
      <c r="A7" s="11" t="s">
        <v>16</v>
      </c>
      <c r="B7" s="12" t="s">
        <v>17</v>
      </c>
      <c r="C7" s="13">
        <f>SUM(C8:C17)</f>
        <v>309</v>
      </c>
      <c r="D7" s="13">
        <f t="shared" ref="D7:M7" si="8">SUM(D8:D17)</f>
        <v>618</v>
      </c>
      <c r="E7" s="13">
        <f t="shared" si="8"/>
        <v>309</v>
      </c>
      <c r="F7" s="13">
        <f t="shared" si="8"/>
        <v>309</v>
      </c>
      <c r="G7" s="13">
        <f t="shared" si="8"/>
        <v>0</v>
      </c>
      <c r="H7" s="13">
        <f t="shared" si="8"/>
        <v>0</v>
      </c>
      <c r="I7" s="13">
        <f t="shared" si="8"/>
        <v>0</v>
      </c>
      <c r="J7" s="13">
        <f t="shared" si="8"/>
        <v>0</v>
      </c>
      <c r="K7" s="13">
        <f t="shared" si="8"/>
        <v>618</v>
      </c>
      <c r="L7" s="13">
        <f t="shared" si="8"/>
        <v>309</v>
      </c>
      <c r="M7" s="13">
        <f t="shared" si="8"/>
        <v>309</v>
      </c>
      <c r="N7" s="21"/>
    </row>
    <row r="8" s="1" customFormat="true" ht="26.25" customHeight="true" spans="1:14">
      <c r="A8" s="11"/>
      <c r="B8" s="14" t="s">
        <v>18</v>
      </c>
      <c r="C8" s="15">
        <v>32</v>
      </c>
      <c r="D8" s="11">
        <f t="shared" ref="D8:D17" si="9">E8+F8</f>
        <v>64</v>
      </c>
      <c r="E8" s="15">
        <v>32</v>
      </c>
      <c r="F8" s="15">
        <v>32</v>
      </c>
      <c r="G8" s="11">
        <v>0</v>
      </c>
      <c r="H8" s="11"/>
      <c r="I8" s="11"/>
      <c r="J8" s="11"/>
      <c r="K8" s="11">
        <f t="shared" ref="K8:K17" si="10">L8+M8</f>
        <v>64</v>
      </c>
      <c r="L8" s="11">
        <f t="shared" ref="L8:L17" si="11">E8+I8</f>
        <v>32</v>
      </c>
      <c r="M8" s="11">
        <f t="shared" ref="M8:M17" si="12">F8+J8</f>
        <v>32</v>
      </c>
      <c r="N8" s="21"/>
    </row>
    <row r="9" s="1" customFormat="true" ht="26.25" customHeight="true" spans="1:14">
      <c r="A9" s="11"/>
      <c r="B9" s="14" t="s">
        <v>19</v>
      </c>
      <c r="C9" s="15">
        <v>26</v>
      </c>
      <c r="D9" s="11">
        <f t="shared" si="9"/>
        <v>52</v>
      </c>
      <c r="E9" s="15">
        <v>26</v>
      </c>
      <c r="F9" s="15">
        <v>26</v>
      </c>
      <c r="G9" s="11">
        <v>0</v>
      </c>
      <c r="H9" s="11"/>
      <c r="I9" s="11"/>
      <c r="J9" s="11"/>
      <c r="K9" s="11">
        <f t="shared" si="10"/>
        <v>52</v>
      </c>
      <c r="L9" s="11">
        <f t="shared" si="11"/>
        <v>26</v>
      </c>
      <c r="M9" s="11">
        <f t="shared" si="12"/>
        <v>26</v>
      </c>
      <c r="N9" s="21"/>
    </row>
    <row r="10" s="1" customFormat="true" ht="26.25" customHeight="true" spans="1:14">
      <c r="A10" s="11"/>
      <c r="B10" s="14" t="s">
        <v>20</v>
      </c>
      <c r="C10" s="15">
        <v>27</v>
      </c>
      <c r="D10" s="11">
        <f t="shared" si="9"/>
        <v>54</v>
      </c>
      <c r="E10" s="15">
        <v>27</v>
      </c>
      <c r="F10" s="15">
        <v>27</v>
      </c>
      <c r="G10" s="11">
        <v>0</v>
      </c>
      <c r="H10" s="11"/>
      <c r="I10" s="11"/>
      <c r="J10" s="11"/>
      <c r="K10" s="11">
        <f t="shared" si="10"/>
        <v>54</v>
      </c>
      <c r="L10" s="11">
        <f t="shared" si="11"/>
        <v>27</v>
      </c>
      <c r="M10" s="11">
        <f t="shared" si="12"/>
        <v>27</v>
      </c>
      <c r="N10" s="21"/>
    </row>
    <row r="11" s="1" customFormat="true" ht="26.25" customHeight="true" spans="1:14">
      <c r="A11" s="11"/>
      <c r="B11" s="14" t="s">
        <v>21</v>
      </c>
      <c r="C11" s="15">
        <v>31</v>
      </c>
      <c r="D11" s="11">
        <f t="shared" si="9"/>
        <v>62</v>
      </c>
      <c r="E11" s="15">
        <v>31</v>
      </c>
      <c r="F11" s="15">
        <v>31</v>
      </c>
      <c r="G11" s="11">
        <v>0</v>
      </c>
      <c r="H11" s="11"/>
      <c r="I11" s="11"/>
      <c r="J11" s="11"/>
      <c r="K11" s="11">
        <f t="shared" si="10"/>
        <v>62</v>
      </c>
      <c r="L11" s="11">
        <f t="shared" si="11"/>
        <v>31</v>
      </c>
      <c r="M11" s="11">
        <f t="shared" si="12"/>
        <v>31</v>
      </c>
      <c r="N11" s="21"/>
    </row>
    <row r="12" s="1" customFormat="true" ht="26.25" customHeight="true" spans="1:14">
      <c r="A12" s="11"/>
      <c r="B12" s="14" t="s">
        <v>22</v>
      </c>
      <c r="C12" s="15">
        <v>49</v>
      </c>
      <c r="D12" s="11">
        <f t="shared" si="9"/>
        <v>98</v>
      </c>
      <c r="E12" s="15">
        <v>49</v>
      </c>
      <c r="F12" s="15">
        <v>49</v>
      </c>
      <c r="G12" s="11">
        <v>0</v>
      </c>
      <c r="H12" s="11"/>
      <c r="I12" s="11"/>
      <c r="J12" s="11"/>
      <c r="K12" s="11">
        <f t="shared" si="10"/>
        <v>98</v>
      </c>
      <c r="L12" s="11">
        <f t="shared" si="11"/>
        <v>49</v>
      </c>
      <c r="M12" s="11">
        <f t="shared" si="12"/>
        <v>49</v>
      </c>
      <c r="N12" s="14" t="s">
        <v>23</v>
      </c>
    </row>
    <row r="13" s="1" customFormat="true" ht="26.25" customHeight="true" spans="1:14">
      <c r="A13" s="11"/>
      <c r="B13" s="14" t="s">
        <v>24</v>
      </c>
      <c r="C13" s="15">
        <v>35</v>
      </c>
      <c r="D13" s="11">
        <f t="shared" si="9"/>
        <v>70</v>
      </c>
      <c r="E13" s="15">
        <v>35</v>
      </c>
      <c r="F13" s="15">
        <v>35</v>
      </c>
      <c r="G13" s="11">
        <v>0</v>
      </c>
      <c r="H13" s="11"/>
      <c r="I13" s="11"/>
      <c r="J13" s="11"/>
      <c r="K13" s="11">
        <f t="shared" si="10"/>
        <v>70</v>
      </c>
      <c r="L13" s="11">
        <f t="shared" si="11"/>
        <v>35</v>
      </c>
      <c r="M13" s="11">
        <f t="shared" si="12"/>
        <v>35</v>
      </c>
      <c r="N13" s="21"/>
    </row>
    <row r="14" s="1" customFormat="true" ht="26.25" customHeight="true" spans="1:14">
      <c r="A14" s="11"/>
      <c r="B14" s="14" t="s">
        <v>25</v>
      </c>
      <c r="C14" s="15">
        <v>24</v>
      </c>
      <c r="D14" s="11">
        <f t="shared" si="9"/>
        <v>48</v>
      </c>
      <c r="E14" s="15">
        <v>24</v>
      </c>
      <c r="F14" s="15">
        <v>24</v>
      </c>
      <c r="G14" s="11">
        <v>0</v>
      </c>
      <c r="H14" s="11"/>
      <c r="I14" s="11"/>
      <c r="J14" s="11"/>
      <c r="K14" s="11">
        <f t="shared" si="10"/>
        <v>48</v>
      </c>
      <c r="L14" s="11">
        <f t="shared" si="11"/>
        <v>24</v>
      </c>
      <c r="M14" s="11">
        <f t="shared" si="12"/>
        <v>24</v>
      </c>
      <c r="N14" s="21"/>
    </row>
    <row r="15" s="1" customFormat="true" ht="26.25" customHeight="true" spans="1:14">
      <c r="A15" s="11"/>
      <c r="B15" s="14" t="s">
        <v>26</v>
      </c>
      <c r="C15" s="15">
        <v>36</v>
      </c>
      <c r="D15" s="11">
        <f t="shared" si="9"/>
        <v>72</v>
      </c>
      <c r="E15" s="15">
        <v>36</v>
      </c>
      <c r="F15" s="15">
        <v>36</v>
      </c>
      <c r="G15" s="11">
        <v>0</v>
      </c>
      <c r="H15" s="11"/>
      <c r="I15" s="11"/>
      <c r="J15" s="11"/>
      <c r="K15" s="11">
        <f t="shared" si="10"/>
        <v>72</v>
      </c>
      <c r="L15" s="11">
        <f t="shared" si="11"/>
        <v>36</v>
      </c>
      <c r="M15" s="11">
        <f t="shared" si="12"/>
        <v>36</v>
      </c>
      <c r="N15" s="21"/>
    </row>
    <row r="16" s="1" customFormat="true" ht="26.25" customHeight="true" spans="1:14">
      <c r="A16" s="11"/>
      <c r="B16" s="14" t="s">
        <v>27</v>
      </c>
      <c r="C16" s="15">
        <v>20</v>
      </c>
      <c r="D16" s="11">
        <f t="shared" si="9"/>
        <v>40</v>
      </c>
      <c r="E16" s="15">
        <v>20</v>
      </c>
      <c r="F16" s="15">
        <v>20</v>
      </c>
      <c r="G16" s="11">
        <v>0</v>
      </c>
      <c r="H16" s="11"/>
      <c r="I16" s="11"/>
      <c r="J16" s="11"/>
      <c r="K16" s="11">
        <f t="shared" si="10"/>
        <v>40</v>
      </c>
      <c r="L16" s="11">
        <f t="shared" si="11"/>
        <v>20</v>
      </c>
      <c r="M16" s="11">
        <f t="shared" si="12"/>
        <v>20</v>
      </c>
      <c r="N16" s="21"/>
    </row>
    <row r="17" s="1" customFormat="true" ht="26.25" customHeight="true" spans="1:14">
      <c r="A17" s="11"/>
      <c r="B17" s="14" t="s">
        <v>28</v>
      </c>
      <c r="C17" s="15">
        <v>29</v>
      </c>
      <c r="D17" s="11">
        <f t="shared" si="9"/>
        <v>58</v>
      </c>
      <c r="E17" s="15">
        <v>29</v>
      </c>
      <c r="F17" s="15">
        <v>29</v>
      </c>
      <c r="G17" s="11">
        <v>0</v>
      </c>
      <c r="H17" s="11"/>
      <c r="I17" s="11"/>
      <c r="J17" s="11"/>
      <c r="K17" s="11">
        <f t="shared" si="10"/>
        <v>58</v>
      </c>
      <c r="L17" s="11">
        <f t="shared" si="11"/>
        <v>29</v>
      </c>
      <c r="M17" s="11">
        <f t="shared" si="12"/>
        <v>29</v>
      </c>
      <c r="N17" s="21"/>
    </row>
    <row r="18" s="1" customFormat="true" ht="26.25" customHeight="true" spans="1:14">
      <c r="A18" s="11" t="s">
        <v>29</v>
      </c>
      <c r="B18" s="12" t="s">
        <v>30</v>
      </c>
      <c r="C18" s="12">
        <f>SUM(C19:C27)</f>
        <v>62</v>
      </c>
      <c r="D18" s="12">
        <f t="shared" ref="D18:M18" si="13">SUM(D19:D27)</f>
        <v>124</v>
      </c>
      <c r="E18" s="12">
        <f t="shared" si="13"/>
        <v>62</v>
      </c>
      <c r="F18" s="12">
        <f t="shared" si="13"/>
        <v>62</v>
      </c>
      <c r="G18" s="12">
        <f t="shared" si="13"/>
        <v>5</v>
      </c>
      <c r="H18" s="12">
        <f t="shared" si="13"/>
        <v>0</v>
      </c>
      <c r="I18" s="12">
        <f t="shared" si="13"/>
        <v>0</v>
      </c>
      <c r="J18" s="12">
        <f t="shared" si="13"/>
        <v>0</v>
      </c>
      <c r="K18" s="12">
        <f t="shared" si="13"/>
        <v>124</v>
      </c>
      <c r="L18" s="12">
        <f t="shared" si="13"/>
        <v>62</v>
      </c>
      <c r="M18" s="12">
        <f t="shared" si="13"/>
        <v>62</v>
      </c>
      <c r="N18" s="21"/>
    </row>
    <row r="19" s="1" customFormat="true" ht="26.25" customHeight="true" spans="1:14">
      <c r="A19" s="11"/>
      <c r="B19" s="14" t="s">
        <v>31</v>
      </c>
      <c r="C19" s="15">
        <v>4</v>
      </c>
      <c r="D19" s="11">
        <f t="shared" ref="D19:D26" si="14">E19+F19</f>
        <v>8</v>
      </c>
      <c r="E19" s="15">
        <v>4</v>
      </c>
      <c r="F19" s="15">
        <v>4</v>
      </c>
      <c r="G19" s="11">
        <v>0</v>
      </c>
      <c r="H19" s="11"/>
      <c r="I19" s="11"/>
      <c r="J19" s="11"/>
      <c r="K19" s="11">
        <f t="shared" ref="K19:K27" si="15">L19+M19</f>
        <v>8</v>
      </c>
      <c r="L19" s="11">
        <f t="shared" ref="L19:L27" si="16">E19+I19</f>
        <v>4</v>
      </c>
      <c r="M19" s="11">
        <f t="shared" ref="M19:M27" si="17">F19+J19</f>
        <v>4</v>
      </c>
      <c r="N19" s="21"/>
    </row>
    <row r="20" s="1" customFormat="true" ht="26.25" customHeight="true" spans="1:14">
      <c r="A20" s="11"/>
      <c r="B20" s="14" t="s">
        <v>32</v>
      </c>
      <c r="C20" s="15">
        <v>7</v>
      </c>
      <c r="D20" s="11">
        <f t="shared" si="14"/>
        <v>14</v>
      </c>
      <c r="E20" s="15">
        <v>7</v>
      </c>
      <c r="F20" s="15">
        <v>7</v>
      </c>
      <c r="G20" s="11">
        <v>0</v>
      </c>
      <c r="H20" s="11"/>
      <c r="I20" s="11"/>
      <c r="J20" s="11"/>
      <c r="K20" s="11">
        <f t="shared" si="15"/>
        <v>14</v>
      </c>
      <c r="L20" s="11">
        <f t="shared" si="16"/>
        <v>7</v>
      </c>
      <c r="M20" s="11">
        <f t="shared" si="17"/>
        <v>7</v>
      </c>
      <c r="N20" s="21"/>
    </row>
    <row r="21" s="1" customFormat="true" ht="26.25" customHeight="true" spans="1:14">
      <c r="A21" s="11"/>
      <c r="B21" s="14" t="s">
        <v>33</v>
      </c>
      <c r="C21" s="15">
        <v>7</v>
      </c>
      <c r="D21" s="11">
        <f t="shared" si="14"/>
        <v>14</v>
      </c>
      <c r="E21" s="15">
        <v>7</v>
      </c>
      <c r="F21" s="15">
        <v>7</v>
      </c>
      <c r="G21" s="11">
        <v>0</v>
      </c>
      <c r="H21" s="11"/>
      <c r="I21" s="11"/>
      <c r="J21" s="11"/>
      <c r="K21" s="11">
        <f t="shared" si="15"/>
        <v>14</v>
      </c>
      <c r="L21" s="11">
        <f t="shared" si="16"/>
        <v>7</v>
      </c>
      <c r="M21" s="11">
        <f t="shared" si="17"/>
        <v>7</v>
      </c>
      <c r="N21" s="21"/>
    </row>
    <row r="22" s="1" customFormat="true" ht="26.25" customHeight="true" spans="1:14">
      <c r="A22" s="11"/>
      <c r="B22" s="14" t="s">
        <v>34</v>
      </c>
      <c r="C22" s="15">
        <v>7</v>
      </c>
      <c r="D22" s="11">
        <f t="shared" si="14"/>
        <v>14</v>
      </c>
      <c r="E22" s="15">
        <v>7</v>
      </c>
      <c r="F22" s="15">
        <v>7</v>
      </c>
      <c r="G22" s="11">
        <v>0</v>
      </c>
      <c r="H22" s="11"/>
      <c r="I22" s="11"/>
      <c r="J22" s="11"/>
      <c r="K22" s="11">
        <f t="shared" si="15"/>
        <v>14</v>
      </c>
      <c r="L22" s="11">
        <f t="shared" si="16"/>
        <v>7</v>
      </c>
      <c r="M22" s="11">
        <f t="shared" si="17"/>
        <v>7</v>
      </c>
      <c r="N22" s="21"/>
    </row>
    <row r="23" s="1" customFormat="true" ht="26.25" customHeight="true" spans="1:14">
      <c r="A23" s="11"/>
      <c r="B23" s="14" t="s">
        <v>35</v>
      </c>
      <c r="C23" s="15">
        <v>5</v>
      </c>
      <c r="D23" s="11">
        <f t="shared" si="14"/>
        <v>10</v>
      </c>
      <c r="E23" s="15">
        <v>5</v>
      </c>
      <c r="F23" s="15">
        <v>5</v>
      </c>
      <c r="G23" s="11">
        <v>0</v>
      </c>
      <c r="H23" s="11"/>
      <c r="I23" s="11"/>
      <c r="J23" s="11"/>
      <c r="K23" s="11">
        <f t="shared" si="15"/>
        <v>10</v>
      </c>
      <c r="L23" s="11">
        <f t="shared" si="16"/>
        <v>5</v>
      </c>
      <c r="M23" s="11">
        <f t="shared" si="17"/>
        <v>5</v>
      </c>
      <c r="N23" s="21"/>
    </row>
    <row r="24" s="1" customFormat="true" ht="26.25" customHeight="true" spans="1:14">
      <c r="A24" s="11"/>
      <c r="B24" s="14" t="s">
        <v>36</v>
      </c>
      <c r="C24" s="15">
        <v>10</v>
      </c>
      <c r="D24" s="11">
        <f t="shared" si="14"/>
        <v>20</v>
      </c>
      <c r="E24" s="15">
        <v>10</v>
      </c>
      <c r="F24" s="15">
        <v>10</v>
      </c>
      <c r="G24" s="11">
        <v>0</v>
      </c>
      <c r="H24" s="11"/>
      <c r="I24" s="11"/>
      <c r="J24" s="11"/>
      <c r="K24" s="11">
        <f t="shared" si="15"/>
        <v>20</v>
      </c>
      <c r="L24" s="11">
        <f t="shared" si="16"/>
        <v>10</v>
      </c>
      <c r="M24" s="11">
        <f t="shared" si="17"/>
        <v>10</v>
      </c>
      <c r="N24" s="21"/>
    </row>
    <row r="25" s="1" customFormat="true" ht="26.25" customHeight="true" spans="1:14">
      <c r="A25" s="11"/>
      <c r="B25" s="14" t="s">
        <v>37</v>
      </c>
      <c r="C25" s="15">
        <v>16</v>
      </c>
      <c r="D25" s="11">
        <f t="shared" si="14"/>
        <v>32</v>
      </c>
      <c r="E25" s="15">
        <v>16</v>
      </c>
      <c r="F25" s="15">
        <v>16</v>
      </c>
      <c r="G25" s="11">
        <v>0</v>
      </c>
      <c r="H25" s="11"/>
      <c r="I25" s="11"/>
      <c r="J25" s="11"/>
      <c r="K25" s="11">
        <f t="shared" si="15"/>
        <v>32</v>
      </c>
      <c r="L25" s="11">
        <f t="shared" si="16"/>
        <v>16</v>
      </c>
      <c r="M25" s="11">
        <f t="shared" si="17"/>
        <v>16</v>
      </c>
      <c r="N25" s="21"/>
    </row>
    <row r="26" s="1" customFormat="true" ht="26.25" customHeight="true" spans="1:14">
      <c r="A26" s="11"/>
      <c r="B26" s="14" t="s">
        <v>38</v>
      </c>
      <c r="C26" s="15">
        <v>6</v>
      </c>
      <c r="D26" s="11">
        <f t="shared" si="14"/>
        <v>12</v>
      </c>
      <c r="E26" s="15">
        <v>6</v>
      </c>
      <c r="F26" s="15">
        <v>6</v>
      </c>
      <c r="G26" s="11">
        <v>0</v>
      </c>
      <c r="H26" s="11"/>
      <c r="I26" s="11"/>
      <c r="J26" s="11"/>
      <c r="K26" s="11">
        <f t="shared" si="15"/>
        <v>12</v>
      </c>
      <c r="L26" s="11">
        <f t="shared" si="16"/>
        <v>6</v>
      </c>
      <c r="M26" s="11">
        <f t="shared" si="17"/>
        <v>6</v>
      </c>
      <c r="N26" s="21"/>
    </row>
    <row r="27" s="1" customFormat="true" ht="26.25" customHeight="true" spans="1:14">
      <c r="A27" s="11"/>
      <c r="B27" s="16" t="s">
        <v>39</v>
      </c>
      <c r="C27" s="15">
        <v>0</v>
      </c>
      <c r="D27" s="11"/>
      <c r="E27" s="15"/>
      <c r="F27" s="15"/>
      <c r="G27" s="11">
        <v>5</v>
      </c>
      <c r="H27" s="11"/>
      <c r="I27" s="11"/>
      <c r="J27" s="11"/>
      <c r="K27" s="11">
        <f t="shared" si="15"/>
        <v>0</v>
      </c>
      <c r="L27" s="11">
        <f t="shared" si="16"/>
        <v>0</v>
      </c>
      <c r="M27" s="11">
        <f t="shared" si="17"/>
        <v>0</v>
      </c>
      <c r="N27" s="21" t="s">
        <v>40</v>
      </c>
    </row>
    <row r="28" s="1" customFormat="true" ht="26.25" customHeight="true" spans="1:14">
      <c r="A28" s="11" t="s">
        <v>41</v>
      </c>
      <c r="B28" s="12" t="s">
        <v>42</v>
      </c>
      <c r="C28" s="13">
        <f>SUM(C29:C34)</f>
        <v>64</v>
      </c>
      <c r="D28" s="13">
        <f t="shared" ref="D28:M28" si="18">SUM(D29:D34)</f>
        <v>128</v>
      </c>
      <c r="E28" s="13">
        <f t="shared" si="18"/>
        <v>64</v>
      </c>
      <c r="F28" s="13">
        <f t="shared" si="18"/>
        <v>64</v>
      </c>
      <c r="G28" s="13">
        <f t="shared" si="18"/>
        <v>0</v>
      </c>
      <c r="H28" s="13">
        <f t="shared" si="18"/>
        <v>0</v>
      </c>
      <c r="I28" s="13">
        <f t="shared" si="18"/>
        <v>0</v>
      </c>
      <c r="J28" s="13">
        <f t="shared" si="18"/>
        <v>0</v>
      </c>
      <c r="K28" s="13">
        <f t="shared" si="18"/>
        <v>128</v>
      </c>
      <c r="L28" s="13">
        <f t="shared" si="18"/>
        <v>64</v>
      </c>
      <c r="M28" s="13">
        <f t="shared" si="18"/>
        <v>64</v>
      </c>
      <c r="N28" s="21"/>
    </row>
    <row r="29" s="1" customFormat="true" ht="26.25" customHeight="true" spans="1:14">
      <c r="A29" s="11"/>
      <c r="B29" s="14" t="s">
        <v>43</v>
      </c>
      <c r="C29" s="15">
        <v>7</v>
      </c>
      <c r="D29" s="11">
        <f t="shared" ref="D29:D34" si="19">E29+F29</f>
        <v>14</v>
      </c>
      <c r="E29" s="15">
        <v>7</v>
      </c>
      <c r="F29" s="15">
        <v>7</v>
      </c>
      <c r="G29" s="11">
        <v>0</v>
      </c>
      <c r="H29" s="11"/>
      <c r="I29" s="11"/>
      <c r="J29" s="11"/>
      <c r="K29" s="11">
        <f t="shared" ref="K29:K34" si="20">L29+M29</f>
        <v>14</v>
      </c>
      <c r="L29" s="11">
        <f t="shared" ref="L29:L34" si="21">E29+I29</f>
        <v>7</v>
      </c>
      <c r="M29" s="11">
        <f t="shared" ref="M29:M34" si="22">F29+J29</f>
        <v>7</v>
      </c>
      <c r="N29" s="21"/>
    </row>
    <row r="30" s="1" customFormat="true" ht="26.25" customHeight="true" spans="1:14">
      <c r="A30" s="11"/>
      <c r="B30" s="14" t="s">
        <v>44</v>
      </c>
      <c r="C30" s="15">
        <v>9</v>
      </c>
      <c r="D30" s="11">
        <f t="shared" si="19"/>
        <v>18</v>
      </c>
      <c r="E30" s="15">
        <v>9</v>
      </c>
      <c r="F30" s="15">
        <v>9</v>
      </c>
      <c r="G30" s="11">
        <v>0</v>
      </c>
      <c r="H30" s="11"/>
      <c r="I30" s="11"/>
      <c r="J30" s="11"/>
      <c r="K30" s="11">
        <f t="shared" si="20"/>
        <v>18</v>
      </c>
      <c r="L30" s="11">
        <f t="shared" si="21"/>
        <v>9</v>
      </c>
      <c r="M30" s="11">
        <f t="shared" si="22"/>
        <v>9</v>
      </c>
      <c r="N30" s="21"/>
    </row>
    <row r="31" s="1" customFormat="true" ht="30.75" customHeight="true" spans="1:14">
      <c r="A31" s="11"/>
      <c r="B31" s="14" t="s">
        <v>45</v>
      </c>
      <c r="C31" s="15">
        <v>9</v>
      </c>
      <c r="D31" s="11">
        <f t="shared" si="19"/>
        <v>18</v>
      </c>
      <c r="E31" s="15">
        <v>9</v>
      </c>
      <c r="F31" s="15">
        <v>9</v>
      </c>
      <c r="G31" s="11">
        <v>0</v>
      </c>
      <c r="H31" s="11"/>
      <c r="I31" s="11"/>
      <c r="J31" s="11"/>
      <c r="K31" s="11">
        <f t="shared" si="20"/>
        <v>18</v>
      </c>
      <c r="L31" s="11">
        <f t="shared" si="21"/>
        <v>9</v>
      </c>
      <c r="M31" s="11">
        <f t="shared" si="22"/>
        <v>9</v>
      </c>
      <c r="N31" s="21"/>
    </row>
    <row r="32" s="1" customFormat="true" ht="30.75" customHeight="true" spans="1:14">
      <c r="A32" s="11"/>
      <c r="B32" s="14" t="s">
        <v>46</v>
      </c>
      <c r="C32" s="15">
        <v>18</v>
      </c>
      <c r="D32" s="11">
        <f t="shared" si="19"/>
        <v>36</v>
      </c>
      <c r="E32" s="15">
        <v>18</v>
      </c>
      <c r="F32" s="15">
        <v>18</v>
      </c>
      <c r="G32" s="11">
        <v>0</v>
      </c>
      <c r="H32" s="11"/>
      <c r="I32" s="11"/>
      <c r="J32" s="11"/>
      <c r="K32" s="11">
        <f t="shared" si="20"/>
        <v>36</v>
      </c>
      <c r="L32" s="11">
        <f t="shared" si="21"/>
        <v>18</v>
      </c>
      <c r="M32" s="11">
        <f t="shared" si="22"/>
        <v>18</v>
      </c>
      <c r="N32" s="21"/>
    </row>
    <row r="33" s="1" customFormat="true" ht="30.75" customHeight="true" spans="1:14">
      <c r="A33" s="11"/>
      <c r="B33" s="14" t="s">
        <v>47</v>
      </c>
      <c r="C33" s="15">
        <v>17</v>
      </c>
      <c r="D33" s="11">
        <f t="shared" si="19"/>
        <v>34</v>
      </c>
      <c r="E33" s="15">
        <v>17</v>
      </c>
      <c r="F33" s="15">
        <v>17</v>
      </c>
      <c r="G33" s="11">
        <v>0</v>
      </c>
      <c r="H33" s="11"/>
      <c r="I33" s="11"/>
      <c r="J33" s="11"/>
      <c r="K33" s="11">
        <f t="shared" si="20"/>
        <v>34</v>
      </c>
      <c r="L33" s="11">
        <f t="shared" si="21"/>
        <v>17</v>
      </c>
      <c r="M33" s="11">
        <f t="shared" si="22"/>
        <v>17</v>
      </c>
      <c r="N33" s="21"/>
    </row>
    <row r="34" s="1" customFormat="true" ht="30.75" customHeight="true" spans="1:14">
      <c r="A34" s="11"/>
      <c r="B34" s="14" t="s">
        <v>48</v>
      </c>
      <c r="C34" s="15">
        <v>4</v>
      </c>
      <c r="D34" s="11">
        <f t="shared" si="19"/>
        <v>8</v>
      </c>
      <c r="E34" s="15">
        <v>4</v>
      </c>
      <c r="F34" s="15">
        <v>4</v>
      </c>
      <c r="G34" s="11">
        <v>0</v>
      </c>
      <c r="H34" s="11"/>
      <c r="I34" s="11"/>
      <c r="J34" s="11"/>
      <c r="K34" s="11">
        <f t="shared" si="20"/>
        <v>8</v>
      </c>
      <c r="L34" s="11">
        <f t="shared" si="21"/>
        <v>4</v>
      </c>
      <c r="M34" s="11">
        <f t="shared" si="22"/>
        <v>4</v>
      </c>
      <c r="N34" s="21"/>
    </row>
    <row r="35" s="1" customFormat="true" ht="26.25" customHeight="true" spans="1:14">
      <c r="A35" s="11" t="s">
        <v>49</v>
      </c>
      <c r="B35" s="12" t="s">
        <v>50</v>
      </c>
      <c r="C35" s="13">
        <f>SUM(C36:C48)</f>
        <v>133</v>
      </c>
      <c r="D35" s="13">
        <f t="shared" ref="D35:M35" si="23">SUM(D36:D48)</f>
        <v>266</v>
      </c>
      <c r="E35" s="13">
        <f t="shared" si="23"/>
        <v>133</v>
      </c>
      <c r="F35" s="13">
        <f t="shared" si="23"/>
        <v>133</v>
      </c>
      <c r="G35" s="13">
        <f t="shared" si="23"/>
        <v>4</v>
      </c>
      <c r="H35" s="13">
        <f t="shared" si="23"/>
        <v>8</v>
      </c>
      <c r="I35" s="13">
        <f t="shared" si="23"/>
        <v>4</v>
      </c>
      <c r="J35" s="13">
        <f t="shared" si="23"/>
        <v>4</v>
      </c>
      <c r="K35" s="13">
        <f t="shared" si="23"/>
        <v>274</v>
      </c>
      <c r="L35" s="13">
        <f t="shared" si="23"/>
        <v>137</v>
      </c>
      <c r="M35" s="13">
        <f t="shared" si="23"/>
        <v>137</v>
      </c>
      <c r="N35" s="21"/>
    </row>
    <row r="36" s="1" customFormat="true" ht="26.25" customHeight="true" spans="1:14">
      <c r="A36" s="11"/>
      <c r="B36" s="14" t="s">
        <v>51</v>
      </c>
      <c r="C36" s="15">
        <v>27</v>
      </c>
      <c r="D36" s="11">
        <f t="shared" ref="D36:D48" si="24">E36+F36</f>
        <v>54</v>
      </c>
      <c r="E36" s="15">
        <v>27</v>
      </c>
      <c r="F36" s="15">
        <v>27</v>
      </c>
      <c r="G36" s="11">
        <v>0</v>
      </c>
      <c r="H36" s="11"/>
      <c r="I36" s="11"/>
      <c r="J36" s="11"/>
      <c r="K36" s="11">
        <f t="shared" ref="K36:K48" si="25">L36+M36</f>
        <v>54</v>
      </c>
      <c r="L36" s="11">
        <f t="shared" ref="L36:L48" si="26">E36+I36</f>
        <v>27</v>
      </c>
      <c r="M36" s="11">
        <f t="shared" ref="M36:M48" si="27">F36+J36</f>
        <v>27</v>
      </c>
      <c r="N36" s="21"/>
    </row>
    <row r="37" s="1" customFormat="true" ht="26.25" customHeight="true" spans="1:14">
      <c r="A37" s="11"/>
      <c r="B37" s="14" t="s">
        <v>52</v>
      </c>
      <c r="C37" s="15">
        <v>8</v>
      </c>
      <c r="D37" s="11">
        <f t="shared" si="24"/>
        <v>16</v>
      </c>
      <c r="E37" s="15">
        <v>8</v>
      </c>
      <c r="F37" s="15">
        <v>8</v>
      </c>
      <c r="G37" s="11">
        <v>0</v>
      </c>
      <c r="H37" s="11"/>
      <c r="I37" s="11"/>
      <c r="J37" s="11"/>
      <c r="K37" s="11">
        <f t="shared" si="25"/>
        <v>16</v>
      </c>
      <c r="L37" s="11">
        <f t="shared" si="26"/>
        <v>8</v>
      </c>
      <c r="M37" s="11">
        <f t="shared" si="27"/>
        <v>8</v>
      </c>
      <c r="N37" s="21"/>
    </row>
    <row r="38" s="1" customFormat="true" ht="26.25" customHeight="true" spans="1:14">
      <c r="A38" s="11"/>
      <c r="B38" s="14" t="s">
        <v>53</v>
      </c>
      <c r="C38" s="15">
        <v>9</v>
      </c>
      <c r="D38" s="11">
        <f t="shared" si="24"/>
        <v>18</v>
      </c>
      <c r="E38" s="15">
        <v>9</v>
      </c>
      <c r="F38" s="15">
        <v>9</v>
      </c>
      <c r="G38" s="11">
        <v>0</v>
      </c>
      <c r="H38" s="11"/>
      <c r="I38" s="11"/>
      <c r="J38" s="11"/>
      <c r="K38" s="11">
        <f t="shared" si="25"/>
        <v>18</v>
      </c>
      <c r="L38" s="11">
        <f t="shared" si="26"/>
        <v>9</v>
      </c>
      <c r="M38" s="11">
        <f t="shared" si="27"/>
        <v>9</v>
      </c>
      <c r="N38" s="21"/>
    </row>
    <row r="39" s="1" customFormat="true" ht="26.25" customHeight="true" spans="1:14">
      <c r="A39" s="11"/>
      <c r="B39" s="14" t="s">
        <v>54</v>
      </c>
      <c r="C39" s="15">
        <v>8</v>
      </c>
      <c r="D39" s="11">
        <f t="shared" si="24"/>
        <v>16</v>
      </c>
      <c r="E39" s="15">
        <v>8</v>
      </c>
      <c r="F39" s="15">
        <v>8</v>
      </c>
      <c r="G39" s="11">
        <v>0</v>
      </c>
      <c r="H39" s="11"/>
      <c r="I39" s="11"/>
      <c r="J39" s="11"/>
      <c r="K39" s="11">
        <f t="shared" si="25"/>
        <v>16</v>
      </c>
      <c r="L39" s="11">
        <f t="shared" si="26"/>
        <v>8</v>
      </c>
      <c r="M39" s="11">
        <f t="shared" si="27"/>
        <v>8</v>
      </c>
      <c r="N39" s="21"/>
    </row>
    <row r="40" s="1" customFormat="true" ht="26.25" customHeight="true" spans="1:14">
      <c r="A40" s="11"/>
      <c r="B40" s="14" t="s">
        <v>55</v>
      </c>
      <c r="C40" s="15">
        <v>12</v>
      </c>
      <c r="D40" s="11">
        <f t="shared" si="24"/>
        <v>24</v>
      </c>
      <c r="E40" s="15">
        <v>12</v>
      </c>
      <c r="F40" s="15">
        <v>12</v>
      </c>
      <c r="G40" s="11">
        <v>0</v>
      </c>
      <c r="H40" s="11"/>
      <c r="I40" s="11"/>
      <c r="J40" s="11"/>
      <c r="K40" s="11">
        <f t="shared" si="25"/>
        <v>24</v>
      </c>
      <c r="L40" s="11">
        <f t="shared" si="26"/>
        <v>12</v>
      </c>
      <c r="M40" s="11">
        <f t="shared" si="27"/>
        <v>12</v>
      </c>
      <c r="N40" s="21"/>
    </row>
    <row r="41" s="1" customFormat="true" ht="26.25" customHeight="true" spans="1:14">
      <c r="A41" s="11"/>
      <c r="B41" s="14" t="s">
        <v>56</v>
      </c>
      <c r="C41" s="15">
        <v>15</v>
      </c>
      <c r="D41" s="11">
        <f t="shared" si="24"/>
        <v>30</v>
      </c>
      <c r="E41" s="15">
        <v>15</v>
      </c>
      <c r="F41" s="15">
        <v>15</v>
      </c>
      <c r="G41" s="11">
        <v>0</v>
      </c>
      <c r="H41" s="11"/>
      <c r="I41" s="11"/>
      <c r="J41" s="11"/>
      <c r="K41" s="11">
        <f t="shared" si="25"/>
        <v>30</v>
      </c>
      <c r="L41" s="11">
        <f t="shared" si="26"/>
        <v>15</v>
      </c>
      <c r="M41" s="11">
        <f t="shared" si="27"/>
        <v>15</v>
      </c>
      <c r="N41" s="21"/>
    </row>
    <row r="42" s="1" customFormat="true" ht="26.25" customHeight="true" spans="1:14">
      <c r="A42" s="11"/>
      <c r="B42" s="14" t="s">
        <v>57</v>
      </c>
      <c r="C42" s="15">
        <v>14</v>
      </c>
      <c r="D42" s="11">
        <f t="shared" si="24"/>
        <v>28</v>
      </c>
      <c r="E42" s="15">
        <v>14</v>
      </c>
      <c r="F42" s="15">
        <v>14</v>
      </c>
      <c r="G42" s="11">
        <v>0</v>
      </c>
      <c r="H42" s="11"/>
      <c r="I42" s="11"/>
      <c r="J42" s="11"/>
      <c r="K42" s="11">
        <f t="shared" si="25"/>
        <v>28</v>
      </c>
      <c r="L42" s="11">
        <f t="shared" si="26"/>
        <v>14</v>
      </c>
      <c r="M42" s="11">
        <f t="shared" si="27"/>
        <v>14</v>
      </c>
      <c r="N42" s="21"/>
    </row>
    <row r="43" s="1" customFormat="true" ht="26.25" customHeight="true" spans="1:14">
      <c r="A43" s="11"/>
      <c r="B43" s="14" t="s">
        <v>58</v>
      </c>
      <c r="C43" s="15">
        <v>10</v>
      </c>
      <c r="D43" s="11">
        <f t="shared" si="24"/>
        <v>20</v>
      </c>
      <c r="E43" s="15">
        <v>10</v>
      </c>
      <c r="F43" s="15">
        <v>10</v>
      </c>
      <c r="G43" s="11">
        <v>0</v>
      </c>
      <c r="H43" s="11"/>
      <c r="I43" s="11"/>
      <c r="J43" s="11"/>
      <c r="K43" s="11">
        <f t="shared" si="25"/>
        <v>20</v>
      </c>
      <c r="L43" s="11">
        <f t="shared" si="26"/>
        <v>10</v>
      </c>
      <c r="M43" s="11">
        <f t="shared" si="27"/>
        <v>10</v>
      </c>
      <c r="N43" s="21"/>
    </row>
    <row r="44" s="1" customFormat="true" ht="26.25" customHeight="true" spans="1:14">
      <c r="A44" s="11"/>
      <c r="B44" s="14" t="s">
        <v>59</v>
      </c>
      <c r="C44" s="15">
        <v>6</v>
      </c>
      <c r="D44" s="11">
        <f t="shared" si="24"/>
        <v>12</v>
      </c>
      <c r="E44" s="15">
        <v>6</v>
      </c>
      <c r="F44" s="15">
        <v>6</v>
      </c>
      <c r="G44" s="11">
        <v>0</v>
      </c>
      <c r="H44" s="11"/>
      <c r="I44" s="11"/>
      <c r="J44" s="11"/>
      <c r="K44" s="11">
        <f t="shared" si="25"/>
        <v>12</v>
      </c>
      <c r="L44" s="11">
        <f t="shared" si="26"/>
        <v>6</v>
      </c>
      <c r="M44" s="11">
        <f t="shared" si="27"/>
        <v>6</v>
      </c>
      <c r="N44" s="21"/>
    </row>
    <row r="45" s="1" customFormat="true" ht="26.25" customHeight="true" spans="1:14">
      <c r="A45" s="11"/>
      <c r="B45" s="14" t="s">
        <v>60</v>
      </c>
      <c r="C45" s="15">
        <v>8</v>
      </c>
      <c r="D45" s="11">
        <f t="shared" si="24"/>
        <v>16</v>
      </c>
      <c r="E45" s="15">
        <v>8</v>
      </c>
      <c r="F45" s="15">
        <v>8</v>
      </c>
      <c r="G45" s="11">
        <v>0</v>
      </c>
      <c r="H45" s="11"/>
      <c r="I45" s="11"/>
      <c r="J45" s="11"/>
      <c r="K45" s="11">
        <f t="shared" si="25"/>
        <v>16</v>
      </c>
      <c r="L45" s="11">
        <f t="shared" si="26"/>
        <v>8</v>
      </c>
      <c r="M45" s="11">
        <f t="shared" si="27"/>
        <v>8</v>
      </c>
      <c r="N45" s="21"/>
    </row>
    <row r="46" s="1" customFormat="true" ht="26.25" customHeight="true" spans="1:14">
      <c r="A46" s="11"/>
      <c r="B46" s="14" t="s">
        <v>61</v>
      </c>
      <c r="C46" s="15">
        <v>5</v>
      </c>
      <c r="D46" s="11">
        <f t="shared" si="24"/>
        <v>10</v>
      </c>
      <c r="E46" s="15">
        <v>5</v>
      </c>
      <c r="F46" s="15">
        <v>5</v>
      </c>
      <c r="G46" s="11">
        <v>0</v>
      </c>
      <c r="H46" s="11"/>
      <c r="I46" s="11"/>
      <c r="J46" s="11"/>
      <c r="K46" s="11">
        <f t="shared" si="25"/>
        <v>10</v>
      </c>
      <c r="L46" s="11">
        <f t="shared" si="26"/>
        <v>5</v>
      </c>
      <c r="M46" s="11">
        <f t="shared" si="27"/>
        <v>5</v>
      </c>
      <c r="N46" s="21"/>
    </row>
    <row r="47" s="1" customFormat="true" ht="26.25" customHeight="true" spans="1:14">
      <c r="A47" s="11"/>
      <c r="B47" s="14" t="s">
        <v>62</v>
      </c>
      <c r="C47" s="15">
        <v>10</v>
      </c>
      <c r="D47" s="11">
        <f t="shared" si="24"/>
        <v>20</v>
      </c>
      <c r="E47" s="15">
        <v>10</v>
      </c>
      <c r="F47" s="15">
        <v>10</v>
      </c>
      <c r="G47" s="11">
        <v>4</v>
      </c>
      <c r="H47" s="11">
        <f>I47+J47</f>
        <v>8</v>
      </c>
      <c r="I47" s="11">
        <v>4</v>
      </c>
      <c r="J47" s="11">
        <v>4</v>
      </c>
      <c r="K47" s="11">
        <f t="shared" si="25"/>
        <v>28</v>
      </c>
      <c r="L47" s="11">
        <f t="shared" si="26"/>
        <v>14</v>
      </c>
      <c r="M47" s="11">
        <f t="shared" si="27"/>
        <v>14</v>
      </c>
      <c r="N47" s="21"/>
    </row>
    <row r="48" s="1" customFormat="true" ht="26.25" customHeight="true" spans="1:14">
      <c r="A48" s="11"/>
      <c r="B48" s="14" t="s">
        <v>63</v>
      </c>
      <c r="C48" s="15">
        <v>1</v>
      </c>
      <c r="D48" s="11">
        <f t="shared" si="24"/>
        <v>2</v>
      </c>
      <c r="E48" s="15">
        <v>1</v>
      </c>
      <c r="F48" s="15">
        <v>1</v>
      </c>
      <c r="G48" s="11">
        <v>0</v>
      </c>
      <c r="H48" s="11"/>
      <c r="I48" s="11"/>
      <c r="J48" s="11"/>
      <c r="K48" s="11">
        <f t="shared" si="25"/>
        <v>2</v>
      </c>
      <c r="L48" s="11">
        <f t="shared" si="26"/>
        <v>1</v>
      </c>
      <c r="M48" s="11">
        <f t="shared" si="27"/>
        <v>1</v>
      </c>
      <c r="N48" s="21"/>
    </row>
    <row r="49" s="1" customFormat="true" ht="26.25" customHeight="true" spans="1:14">
      <c r="A49" s="11" t="s">
        <v>64</v>
      </c>
      <c r="B49" s="12" t="s">
        <v>65</v>
      </c>
      <c r="C49" s="12">
        <f>SUM(C50:C58)</f>
        <v>87</v>
      </c>
      <c r="D49" s="12">
        <f t="shared" ref="D49:M49" si="28">SUM(D50:D58)</f>
        <v>174</v>
      </c>
      <c r="E49" s="12">
        <f t="shared" si="28"/>
        <v>87</v>
      </c>
      <c r="F49" s="12">
        <f t="shared" si="28"/>
        <v>87</v>
      </c>
      <c r="G49" s="12">
        <f t="shared" si="28"/>
        <v>30</v>
      </c>
      <c r="H49" s="12">
        <f t="shared" si="28"/>
        <v>44</v>
      </c>
      <c r="I49" s="12">
        <f t="shared" si="28"/>
        <v>22</v>
      </c>
      <c r="J49" s="12">
        <f t="shared" si="28"/>
        <v>22</v>
      </c>
      <c r="K49" s="12">
        <f t="shared" si="28"/>
        <v>218</v>
      </c>
      <c r="L49" s="12">
        <f t="shared" si="28"/>
        <v>109</v>
      </c>
      <c r="M49" s="12">
        <f t="shared" si="28"/>
        <v>109</v>
      </c>
      <c r="N49" s="21"/>
    </row>
    <row r="50" s="1" customFormat="true" ht="26.25" customHeight="true" spans="1:14">
      <c r="A50" s="11"/>
      <c r="B50" s="14" t="s">
        <v>66</v>
      </c>
      <c r="C50" s="15">
        <v>60</v>
      </c>
      <c r="D50" s="11">
        <f t="shared" ref="D50:D58" si="29">E50+F50</f>
        <v>120</v>
      </c>
      <c r="E50" s="15">
        <v>60</v>
      </c>
      <c r="F50" s="15">
        <v>60</v>
      </c>
      <c r="G50" s="11">
        <v>0</v>
      </c>
      <c r="H50" s="11"/>
      <c r="I50" s="11"/>
      <c r="J50" s="11"/>
      <c r="K50" s="11">
        <f t="shared" ref="K50:K58" si="30">L50+M50</f>
        <v>120</v>
      </c>
      <c r="L50" s="11">
        <f t="shared" ref="L50:L58" si="31">E50+I50</f>
        <v>60</v>
      </c>
      <c r="M50" s="11">
        <f t="shared" ref="M50:M58" si="32">F50+J50</f>
        <v>60</v>
      </c>
      <c r="N50" s="21"/>
    </row>
    <row r="51" s="1" customFormat="true" ht="26.25" customHeight="true" spans="1:14">
      <c r="A51" s="11"/>
      <c r="B51" s="14" t="s">
        <v>67</v>
      </c>
      <c r="C51" s="15">
        <v>3</v>
      </c>
      <c r="D51" s="11">
        <f t="shared" si="29"/>
        <v>6</v>
      </c>
      <c r="E51" s="15">
        <v>3</v>
      </c>
      <c r="F51" s="15">
        <v>3</v>
      </c>
      <c r="G51" s="11">
        <v>0</v>
      </c>
      <c r="H51" s="11"/>
      <c r="I51" s="11"/>
      <c r="J51" s="11"/>
      <c r="K51" s="11">
        <f t="shared" si="30"/>
        <v>6</v>
      </c>
      <c r="L51" s="11">
        <f t="shared" si="31"/>
        <v>3</v>
      </c>
      <c r="M51" s="11">
        <f t="shared" si="32"/>
        <v>3</v>
      </c>
      <c r="N51" s="21"/>
    </row>
    <row r="52" s="1" customFormat="true" ht="26.25" customHeight="true" spans="1:14">
      <c r="A52" s="11"/>
      <c r="B52" s="14" t="s">
        <v>68</v>
      </c>
      <c r="C52" s="15">
        <v>6</v>
      </c>
      <c r="D52" s="11">
        <f t="shared" si="29"/>
        <v>12</v>
      </c>
      <c r="E52" s="15">
        <v>6</v>
      </c>
      <c r="F52" s="15">
        <v>6</v>
      </c>
      <c r="G52" s="11">
        <v>3</v>
      </c>
      <c r="H52" s="11">
        <f t="shared" ref="H52:H58" si="33">I52+J52</f>
        <v>6</v>
      </c>
      <c r="I52" s="11">
        <v>3</v>
      </c>
      <c r="J52" s="11">
        <v>3</v>
      </c>
      <c r="K52" s="11">
        <f t="shared" si="30"/>
        <v>18</v>
      </c>
      <c r="L52" s="11">
        <f t="shared" si="31"/>
        <v>9</v>
      </c>
      <c r="M52" s="11">
        <f t="shared" si="32"/>
        <v>9</v>
      </c>
      <c r="N52" s="21"/>
    </row>
    <row r="53" s="1" customFormat="true" ht="26.25" customHeight="true" spans="1:14">
      <c r="A53" s="11"/>
      <c r="B53" s="14" t="s">
        <v>69</v>
      </c>
      <c r="C53" s="15">
        <v>2</v>
      </c>
      <c r="D53" s="11">
        <f t="shared" si="29"/>
        <v>4</v>
      </c>
      <c r="E53" s="15">
        <v>2</v>
      </c>
      <c r="F53" s="15">
        <v>2</v>
      </c>
      <c r="G53" s="11">
        <v>3</v>
      </c>
      <c r="H53" s="11">
        <f t="shared" si="33"/>
        <v>6</v>
      </c>
      <c r="I53" s="11">
        <v>3</v>
      </c>
      <c r="J53" s="11">
        <v>3</v>
      </c>
      <c r="K53" s="11">
        <f t="shared" si="30"/>
        <v>10</v>
      </c>
      <c r="L53" s="11">
        <f t="shared" si="31"/>
        <v>5</v>
      </c>
      <c r="M53" s="11">
        <f t="shared" si="32"/>
        <v>5</v>
      </c>
      <c r="N53" s="21"/>
    </row>
    <row r="54" s="1" customFormat="true" ht="26.25" customHeight="true" spans="1:14">
      <c r="A54" s="11"/>
      <c r="B54" s="14" t="s">
        <v>70</v>
      </c>
      <c r="C54" s="15">
        <v>3</v>
      </c>
      <c r="D54" s="11">
        <f t="shared" si="29"/>
        <v>6</v>
      </c>
      <c r="E54" s="15">
        <v>3</v>
      </c>
      <c r="F54" s="15">
        <v>3</v>
      </c>
      <c r="G54" s="11">
        <v>16</v>
      </c>
      <c r="H54" s="11">
        <f t="shared" si="33"/>
        <v>16</v>
      </c>
      <c r="I54" s="11">
        <v>8</v>
      </c>
      <c r="J54" s="11">
        <v>8</v>
      </c>
      <c r="K54" s="11">
        <f t="shared" si="30"/>
        <v>22</v>
      </c>
      <c r="L54" s="11">
        <f t="shared" si="31"/>
        <v>11</v>
      </c>
      <c r="M54" s="11">
        <f t="shared" si="32"/>
        <v>11</v>
      </c>
      <c r="N54" s="21" t="s">
        <v>71</v>
      </c>
    </row>
    <row r="55" s="1" customFormat="true" ht="26.25" customHeight="true" spans="1:14">
      <c r="A55" s="11"/>
      <c r="B55" s="14" t="s">
        <v>72</v>
      </c>
      <c r="C55" s="15">
        <v>3</v>
      </c>
      <c r="D55" s="11">
        <f t="shared" si="29"/>
        <v>6</v>
      </c>
      <c r="E55" s="15">
        <v>3</v>
      </c>
      <c r="F55" s="15">
        <v>3</v>
      </c>
      <c r="G55" s="11">
        <v>0</v>
      </c>
      <c r="H55" s="11"/>
      <c r="I55" s="11"/>
      <c r="J55" s="11"/>
      <c r="K55" s="11">
        <f t="shared" si="30"/>
        <v>6</v>
      </c>
      <c r="L55" s="11">
        <f t="shared" si="31"/>
        <v>3</v>
      </c>
      <c r="M55" s="11">
        <f t="shared" si="32"/>
        <v>3</v>
      </c>
      <c r="N55" s="21"/>
    </row>
    <row r="56" s="1" customFormat="true" ht="26.25" customHeight="true" spans="1:14">
      <c r="A56" s="11"/>
      <c r="B56" s="14" t="s">
        <v>73</v>
      </c>
      <c r="C56" s="15">
        <v>4</v>
      </c>
      <c r="D56" s="11">
        <f t="shared" si="29"/>
        <v>8</v>
      </c>
      <c r="E56" s="15">
        <v>4</v>
      </c>
      <c r="F56" s="15">
        <v>4</v>
      </c>
      <c r="G56" s="11">
        <v>3</v>
      </c>
      <c r="H56" s="11">
        <f t="shared" si="33"/>
        <v>6</v>
      </c>
      <c r="I56" s="11">
        <v>3</v>
      </c>
      <c r="J56" s="11">
        <v>3</v>
      </c>
      <c r="K56" s="11">
        <f t="shared" si="30"/>
        <v>14</v>
      </c>
      <c r="L56" s="11">
        <f t="shared" si="31"/>
        <v>7</v>
      </c>
      <c r="M56" s="11">
        <f t="shared" si="32"/>
        <v>7</v>
      </c>
      <c r="N56" s="21"/>
    </row>
    <row r="57" s="1" customFormat="true" ht="26.25" customHeight="true" spans="1:14">
      <c r="A57" s="11"/>
      <c r="B57" s="14" t="s">
        <v>74</v>
      </c>
      <c r="C57" s="15">
        <v>0</v>
      </c>
      <c r="D57" s="11"/>
      <c r="E57" s="15"/>
      <c r="F57" s="15"/>
      <c r="G57" s="11">
        <v>4</v>
      </c>
      <c r="H57" s="11">
        <f t="shared" si="33"/>
        <v>8</v>
      </c>
      <c r="I57" s="11">
        <v>4</v>
      </c>
      <c r="J57" s="11">
        <v>4</v>
      </c>
      <c r="K57" s="11">
        <f t="shared" si="30"/>
        <v>8</v>
      </c>
      <c r="L57" s="11">
        <f t="shared" si="31"/>
        <v>4</v>
      </c>
      <c r="M57" s="11">
        <f t="shared" si="32"/>
        <v>4</v>
      </c>
      <c r="N57" s="21"/>
    </row>
    <row r="58" s="1" customFormat="true" ht="26.25" customHeight="true" spans="1:14">
      <c r="A58" s="11"/>
      <c r="B58" s="14" t="s">
        <v>75</v>
      </c>
      <c r="C58" s="15">
        <v>6</v>
      </c>
      <c r="D58" s="11">
        <f t="shared" si="29"/>
        <v>12</v>
      </c>
      <c r="E58" s="15">
        <v>6</v>
      </c>
      <c r="F58" s="15">
        <v>6</v>
      </c>
      <c r="G58" s="11">
        <v>1</v>
      </c>
      <c r="H58" s="11">
        <f t="shared" si="33"/>
        <v>2</v>
      </c>
      <c r="I58" s="11">
        <v>1</v>
      </c>
      <c r="J58" s="11">
        <v>1</v>
      </c>
      <c r="K58" s="11">
        <f t="shared" si="30"/>
        <v>14</v>
      </c>
      <c r="L58" s="11">
        <f t="shared" si="31"/>
        <v>7</v>
      </c>
      <c r="M58" s="11">
        <f t="shared" si="32"/>
        <v>7</v>
      </c>
      <c r="N58" s="21"/>
    </row>
    <row r="59" s="1" customFormat="true" ht="26.25" customHeight="true" spans="1:14">
      <c r="A59" s="11" t="s">
        <v>76</v>
      </c>
      <c r="B59" s="12" t="s">
        <v>77</v>
      </c>
      <c r="C59" s="12">
        <f>SUM(C60:C71,0)</f>
        <v>129</v>
      </c>
      <c r="D59" s="12">
        <f t="shared" ref="D59:M59" si="34">SUM(D60:D71,0)</f>
        <v>258</v>
      </c>
      <c r="E59" s="12">
        <f t="shared" si="34"/>
        <v>129</v>
      </c>
      <c r="F59" s="12">
        <f t="shared" si="34"/>
        <v>129</v>
      </c>
      <c r="G59" s="12">
        <f t="shared" si="34"/>
        <v>36</v>
      </c>
      <c r="H59" s="12">
        <f t="shared" si="34"/>
        <v>40</v>
      </c>
      <c r="I59" s="12">
        <f t="shared" si="34"/>
        <v>20</v>
      </c>
      <c r="J59" s="12">
        <f t="shared" si="34"/>
        <v>20</v>
      </c>
      <c r="K59" s="12">
        <f t="shared" si="34"/>
        <v>298</v>
      </c>
      <c r="L59" s="12">
        <f t="shared" si="34"/>
        <v>149</v>
      </c>
      <c r="M59" s="12">
        <f t="shared" si="34"/>
        <v>149</v>
      </c>
      <c r="N59" s="21"/>
    </row>
    <row r="60" s="1" customFormat="true" ht="26.25" customHeight="true" spans="1:14">
      <c r="A60" s="11"/>
      <c r="B60" s="14" t="s">
        <v>78</v>
      </c>
      <c r="C60" s="15">
        <v>17</v>
      </c>
      <c r="D60" s="11">
        <f t="shared" ref="D60:D71" si="35">E60+F60</f>
        <v>34</v>
      </c>
      <c r="E60" s="15">
        <v>17</v>
      </c>
      <c r="F60" s="15">
        <v>17</v>
      </c>
      <c r="G60" s="11">
        <v>0</v>
      </c>
      <c r="H60" s="11"/>
      <c r="I60" s="11"/>
      <c r="J60" s="11"/>
      <c r="K60" s="11">
        <f t="shared" ref="K60:K71" si="36">L60+M60</f>
        <v>34</v>
      </c>
      <c r="L60" s="11">
        <f t="shared" ref="L60:L71" si="37">E60+I60</f>
        <v>17</v>
      </c>
      <c r="M60" s="11">
        <f t="shared" ref="M60:M71" si="38">F60+J60</f>
        <v>17</v>
      </c>
      <c r="N60" s="21"/>
    </row>
    <row r="61" s="1" customFormat="true" ht="26.25" customHeight="true" spans="1:14">
      <c r="A61" s="11"/>
      <c r="B61" s="14" t="s">
        <v>79</v>
      </c>
      <c r="C61" s="15">
        <v>5</v>
      </c>
      <c r="D61" s="11">
        <f t="shared" si="35"/>
        <v>10</v>
      </c>
      <c r="E61" s="15">
        <v>5</v>
      </c>
      <c r="F61" s="15">
        <v>5</v>
      </c>
      <c r="G61" s="11">
        <v>0</v>
      </c>
      <c r="H61" s="11"/>
      <c r="I61" s="11"/>
      <c r="J61" s="11"/>
      <c r="K61" s="11">
        <f t="shared" si="36"/>
        <v>10</v>
      </c>
      <c r="L61" s="11">
        <f t="shared" si="37"/>
        <v>5</v>
      </c>
      <c r="M61" s="11">
        <f t="shared" si="38"/>
        <v>5</v>
      </c>
      <c r="N61" s="21"/>
    </row>
    <row r="62" s="1" customFormat="true" ht="26.25" customHeight="true" spans="1:14">
      <c r="A62" s="11"/>
      <c r="B62" s="14" t="s">
        <v>80</v>
      </c>
      <c r="C62" s="15">
        <v>3</v>
      </c>
      <c r="D62" s="11">
        <f t="shared" si="35"/>
        <v>6</v>
      </c>
      <c r="E62" s="15">
        <v>3</v>
      </c>
      <c r="F62" s="15">
        <v>3</v>
      </c>
      <c r="G62" s="11">
        <v>0</v>
      </c>
      <c r="H62" s="11"/>
      <c r="I62" s="11"/>
      <c r="J62" s="11"/>
      <c r="K62" s="11">
        <f t="shared" si="36"/>
        <v>6</v>
      </c>
      <c r="L62" s="11">
        <f t="shared" si="37"/>
        <v>3</v>
      </c>
      <c r="M62" s="11">
        <f t="shared" si="38"/>
        <v>3</v>
      </c>
      <c r="N62" s="21"/>
    </row>
    <row r="63" s="1" customFormat="true" ht="26.25" customHeight="true" spans="1:14">
      <c r="A63" s="11"/>
      <c r="B63" s="14" t="s">
        <v>81</v>
      </c>
      <c r="C63" s="15">
        <v>7</v>
      </c>
      <c r="D63" s="11">
        <f t="shared" si="35"/>
        <v>14</v>
      </c>
      <c r="E63" s="15">
        <v>7</v>
      </c>
      <c r="F63" s="15">
        <v>7</v>
      </c>
      <c r="G63" s="11">
        <v>0</v>
      </c>
      <c r="H63" s="11"/>
      <c r="I63" s="11"/>
      <c r="J63" s="11"/>
      <c r="K63" s="11">
        <f t="shared" si="36"/>
        <v>14</v>
      </c>
      <c r="L63" s="11">
        <f t="shared" si="37"/>
        <v>7</v>
      </c>
      <c r="M63" s="11">
        <f t="shared" si="38"/>
        <v>7</v>
      </c>
      <c r="N63" s="21"/>
    </row>
    <row r="64" s="1" customFormat="true" ht="26.25" customHeight="true" spans="1:14">
      <c r="A64" s="11"/>
      <c r="B64" s="14" t="s">
        <v>82</v>
      </c>
      <c r="C64" s="15">
        <v>8</v>
      </c>
      <c r="D64" s="11">
        <f t="shared" si="35"/>
        <v>16</v>
      </c>
      <c r="E64" s="15">
        <v>8</v>
      </c>
      <c r="F64" s="15">
        <v>8</v>
      </c>
      <c r="G64" s="11">
        <v>0</v>
      </c>
      <c r="H64" s="11"/>
      <c r="I64" s="11"/>
      <c r="J64" s="11"/>
      <c r="K64" s="11">
        <f t="shared" si="36"/>
        <v>16</v>
      </c>
      <c r="L64" s="11">
        <f t="shared" si="37"/>
        <v>8</v>
      </c>
      <c r="M64" s="11">
        <f t="shared" si="38"/>
        <v>8</v>
      </c>
      <c r="N64" s="21"/>
    </row>
    <row r="65" s="1" customFormat="true" ht="26.25" customHeight="true" spans="1:14">
      <c r="A65" s="11"/>
      <c r="B65" s="14" t="s">
        <v>83</v>
      </c>
      <c r="C65" s="15">
        <v>3</v>
      </c>
      <c r="D65" s="11">
        <f t="shared" si="35"/>
        <v>6</v>
      </c>
      <c r="E65" s="15">
        <v>3</v>
      </c>
      <c r="F65" s="15">
        <v>3</v>
      </c>
      <c r="G65" s="11">
        <v>0</v>
      </c>
      <c r="H65" s="11"/>
      <c r="I65" s="11"/>
      <c r="J65" s="11"/>
      <c r="K65" s="11">
        <f t="shared" si="36"/>
        <v>6</v>
      </c>
      <c r="L65" s="11">
        <f t="shared" si="37"/>
        <v>3</v>
      </c>
      <c r="M65" s="11">
        <f t="shared" si="38"/>
        <v>3</v>
      </c>
      <c r="N65" s="21"/>
    </row>
    <row r="66" s="1" customFormat="true" ht="26.25" customHeight="true" spans="1:14">
      <c r="A66" s="11"/>
      <c r="B66" s="14" t="s">
        <v>84</v>
      </c>
      <c r="C66" s="15">
        <v>1</v>
      </c>
      <c r="D66" s="11">
        <f t="shared" si="35"/>
        <v>2</v>
      </c>
      <c r="E66" s="15">
        <v>1</v>
      </c>
      <c r="F66" s="15">
        <v>1</v>
      </c>
      <c r="G66" s="11">
        <v>0</v>
      </c>
      <c r="H66" s="11"/>
      <c r="I66" s="11"/>
      <c r="J66" s="11"/>
      <c r="K66" s="11">
        <f t="shared" si="36"/>
        <v>2</v>
      </c>
      <c r="L66" s="11">
        <f t="shared" si="37"/>
        <v>1</v>
      </c>
      <c r="M66" s="11">
        <f t="shared" si="38"/>
        <v>1</v>
      </c>
      <c r="N66" s="21"/>
    </row>
    <row r="67" s="1" customFormat="true" ht="26.25" customHeight="true" spans="1:14">
      <c r="A67" s="11"/>
      <c r="B67" s="14" t="s">
        <v>85</v>
      </c>
      <c r="C67" s="15">
        <v>16</v>
      </c>
      <c r="D67" s="11">
        <f t="shared" si="35"/>
        <v>32</v>
      </c>
      <c r="E67" s="15">
        <v>16</v>
      </c>
      <c r="F67" s="15">
        <v>16</v>
      </c>
      <c r="G67" s="11">
        <v>0</v>
      </c>
      <c r="H67" s="11"/>
      <c r="I67" s="11"/>
      <c r="J67" s="11"/>
      <c r="K67" s="11">
        <f t="shared" si="36"/>
        <v>32</v>
      </c>
      <c r="L67" s="11">
        <f t="shared" si="37"/>
        <v>16</v>
      </c>
      <c r="M67" s="11">
        <f t="shared" si="38"/>
        <v>16</v>
      </c>
      <c r="N67" s="21"/>
    </row>
    <row r="68" s="1" customFormat="true" ht="26.25" customHeight="true" spans="1:14">
      <c r="A68" s="11"/>
      <c r="B68" s="14" t="s">
        <v>86</v>
      </c>
      <c r="C68" s="15">
        <v>20</v>
      </c>
      <c r="D68" s="11">
        <f t="shared" si="35"/>
        <v>40</v>
      </c>
      <c r="E68" s="15">
        <v>20</v>
      </c>
      <c r="F68" s="15">
        <v>20</v>
      </c>
      <c r="G68" s="11">
        <v>0</v>
      </c>
      <c r="H68" s="11"/>
      <c r="I68" s="11"/>
      <c r="J68" s="11"/>
      <c r="K68" s="11">
        <f t="shared" si="36"/>
        <v>40</v>
      </c>
      <c r="L68" s="11">
        <f t="shared" si="37"/>
        <v>20</v>
      </c>
      <c r="M68" s="11">
        <f t="shared" si="38"/>
        <v>20</v>
      </c>
      <c r="N68" s="21"/>
    </row>
    <row r="69" s="1" customFormat="true" ht="26.25" customHeight="true" spans="1:14">
      <c r="A69" s="11"/>
      <c r="B69" s="14" t="s">
        <v>87</v>
      </c>
      <c r="C69" s="15">
        <v>14</v>
      </c>
      <c r="D69" s="11">
        <f t="shared" si="35"/>
        <v>28</v>
      </c>
      <c r="E69" s="15">
        <v>14</v>
      </c>
      <c r="F69" s="15">
        <v>14</v>
      </c>
      <c r="G69" s="11">
        <v>0</v>
      </c>
      <c r="H69" s="11"/>
      <c r="I69" s="11"/>
      <c r="J69" s="11"/>
      <c r="K69" s="11">
        <f t="shared" si="36"/>
        <v>28</v>
      </c>
      <c r="L69" s="11">
        <f t="shared" si="37"/>
        <v>14</v>
      </c>
      <c r="M69" s="11">
        <f t="shared" si="38"/>
        <v>14</v>
      </c>
      <c r="N69" s="21"/>
    </row>
    <row r="70" s="1" customFormat="true" ht="26.25" customHeight="true" spans="1:14">
      <c r="A70" s="11"/>
      <c r="B70" s="14" t="s">
        <v>88</v>
      </c>
      <c r="C70" s="15">
        <v>5</v>
      </c>
      <c r="D70" s="11">
        <f t="shared" si="35"/>
        <v>10</v>
      </c>
      <c r="E70" s="15">
        <v>5</v>
      </c>
      <c r="F70" s="15">
        <v>5</v>
      </c>
      <c r="G70" s="11">
        <v>0</v>
      </c>
      <c r="H70" s="11"/>
      <c r="I70" s="11"/>
      <c r="J70" s="11"/>
      <c r="K70" s="11">
        <f t="shared" si="36"/>
        <v>10</v>
      </c>
      <c r="L70" s="11">
        <f t="shared" si="37"/>
        <v>5</v>
      </c>
      <c r="M70" s="11">
        <f t="shared" si="38"/>
        <v>5</v>
      </c>
      <c r="N70" s="21"/>
    </row>
    <row r="71" s="1" customFormat="true" ht="26.25" customHeight="true" spans="1:14">
      <c r="A71" s="11"/>
      <c r="B71" s="16" t="s">
        <v>89</v>
      </c>
      <c r="C71" s="15">
        <v>30</v>
      </c>
      <c r="D71" s="11">
        <f t="shared" si="35"/>
        <v>60</v>
      </c>
      <c r="E71" s="15">
        <v>30</v>
      </c>
      <c r="F71" s="15">
        <v>30</v>
      </c>
      <c r="G71" s="11">
        <v>36</v>
      </c>
      <c r="H71" s="11">
        <f>I71+J71</f>
        <v>40</v>
      </c>
      <c r="I71" s="11">
        <v>20</v>
      </c>
      <c r="J71" s="11">
        <v>20</v>
      </c>
      <c r="K71" s="11">
        <f t="shared" si="36"/>
        <v>100</v>
      </c>
      <c r="L71" s="11">
        <f t="shared" si="37"/>
        <v>50</v>
      </c>
      <c r="M71" s="11">
        <f t="shared" si="38"/>
        <v>50</v>
      </c>
      <c r="N71" s="21" t="s">
        <v>90</v>
      </c>
    </row>
    <row r="72" s="1" customFormat="true" ht="26.25" customHeight="true" spans="1:14">
      <c r="A72" s="11" t="s">
        <v>91</v>
      </c>
      <c r="B72" s="12" t="s">
        <v>92</v>
      </c>
      <c r="C72" s="12">
        <f>SUM(C73:C82)</f>
        <v>87</v>
      </c>
      <c r="D72" s="12">
        <f t="shared" ref="D72:M72" si="39">SUM(D73:D82)</f>
        <v>174</v>
      </c>
      <c r="E72" s="12">
        <f t="shared" si="39"/>
        <v>87</v>
      </c>
      <c r="F72" s="12">
        <f t="shared" si="39"/>
        <v>87</v>
      </c>
      <c r="G72" s="12">
        <f t="shared" si="39"/>
        <v>23</v>
      </c>
      <c r="H72" s="12">
        <f t="shared" si="39"/>
        <v>20</v>
      </c>
      <c r="I72" s="12">
        <f t="shared" si="39"/>
        <v>10</v>
      </c>
      <c r="J72" s="12">
        <f t="shared" si="39"/>
        <v>10</v>
      </c>
      <c r="K72" s="12">
        <f t="shared" si="39"/>
        <v>194</v>
      </c>
      <c r="L72" s="12">
        <f t="shared" si="39"/>
        <v>97</v>
      </c>
      <c r="M72" s="12">
        <f t="shared" si="39"/>
        <v>97</v>
      </c>
      <c r="N72" s="21"/>
    </row>
    <row r="73" s="1" customFormat="true" ht="26.25" customHeight="true" spans="1:14">
      <c r="A73" s="11"/>
      <c r="B73" s="14" t="s">
        <v>93</v>
      </c>
      <c r="C73" s="15">
        <v>11</v>
      </c>
      <c r="D73" s="11">
        <f t="shared" ref="D73:D81" si="40">E73+F73</f>
        <v>22</v>
      </c>
      <c r="E73" s="15">
        <v>11</v>
      </c>
      <c r="F73" s="15">
        <v>11</v>
      </c>
      <c r="G73" s="11">
        <v>0</v>
      </c>
      <c r="H73" s="11"/>
      <c r="I73" s="11"/>
      <c r="J73" s="11"/>
      <c r="K73" s="11">
        <f t="shared" ref="K73:K82" si="41">L73+M73</f>
        <v>22</v>
      </c>
      <c r="L73" s="11">
        <f t="shared" ref="L73:L82" si="42">E73+I73</f>
        <v>11</v>
      </c>
      <c r="M73" s="11">
        <f t="shared" ref="M73:M82" si="43">F73+J73</f>
        <v>11</v>
      </c>
      <c r="N73" s="21"/>
    </row>
    <row r="74" s="1" customFormat="true" ht="26.25" customHeight="true" spans="1:14">
      <c r="A74" s="11"/>
      <c r="B74" s="14" t="s">
        <v>94</v>
      </c>
      <c r="C74" s="15">
        <v>10</v>
      </c>
      <c r="D74" s="11">
        <f t="shared" si="40"/>
        <v>20</v>
      </c>
      <c r="E74" s="15">
        <v>10</v>
      </c>
      <c r="F74" s="15">
        <v>10</v>
      </c>
      <c r="G74" s="11">
        <v>0</v>
      </c>
      <c r="H74" s="11"/>
      <c r="I74" s="11"/>
      <c r="J74" s="11"/>
      <c r="K74" s="11">
        <f t="shared" si="41"/>
        <v>20</v>
      </c>
      <c r="L74" s="11">
        <f t="shared" si="42"/>
        <v>10</v>
      </c>
      <c r="M74" s="11">
        <f t="shared" si="43"/>
        <v>10</v>
      </c>
      <c r="N74" s="21"/>
    </row>
    <row r="75" s="1" customFormat="true" ht="26.25" customHeight="true" spans="1:14">
      <c r="A75" s="11"/>
      <c r="B75" s="14" t="s">
        <v>95</v>
      </c>
      <c r="C75" s="15">
        <v>10</v>
      </c>
      <c r="D75" s="11">
        <f t="shared" si="40"/>
        <v>20</v>
      </c>
      <c r="E75" s="15">
        <v>10</v>
      </c>
      <c r="F75" s="15">
        <v>10</v>
      </c>
      <c r="G75" s="11">
        <v>0</v>
      </c>
      <c r="H75" s="11"/>
      <c r="I75" s="11"/>
      <c r="J75" s="11"/>
      <c r="K75" s="11">
        <f t="shared" si="41"/>
        <v>20</v>
      </c>
      <c r="L75" s="11">
        <f t="shared" si="42"/>
        <v>10</v>
      </c>
      <c r="M75" s="11">
        <f t="shared" si="43"/>
        <v>10</v>
      </c>
      <c r="N75" s="21"/>
    </row>
    <row r="76" s="1" customFormat="true" ht="26.25" customHeight="true" spans="1:14">
      <c r="A76" s="11"/>
      <c r="B76" s="14" t="s">
        <v>96</v>
      </c>
      <c r="C76" s="15">
        <v>7</v>
      </c>
      <c r="D76" s="11">
        <f t="shared" si="40"/>
        <v>14</v>
      </c>
      <c r="E76" s="15">
        <v>7</v>
      </c>
      <c r="F76" s="15">
        <v>7</v>
      </c>
      <c r="G76" s="11">
        <v>0</v>
      </c>
      <c r="H76" s="11"/>
      <c r="I76" s="11"/>
      <c r="J76" s="11"/>
      <c r="K76" s="11">
        <f t="shared" si="41"/>
        <v>14</v>
      </c>
      <c r="L76" s="11">
        <f t="shared" si="42"/>
        <v>7</v>
      </c>
      <c r="M76" s="11">
        <f t="shared" si="43"/>
        <v>7</v>
      </c>
      <c r="N76" s="21"/>
    </row>
    <row r="77" s="1" customFormat="true" ht="26.25" customHeight="true" spans="1:14">
      <c r="A77" s="11"/>
      <c r="B77" s="14" t="s">
        <v>97</v>
      </c>
      <c r="C77" s="15">
        <v>11</v>
      </c>
      <c r="D77" s="11">
        <f t="shared" si="40"/>
        <v>22</v>
      </c>
      <c r="E77" s="15">
        <v>11</v>
      </c>
      <c r="F77" s="15">
        <v>11</v>
      </c>
      <c r="G77" s="11">
        <v>0</v>
      </c>
      <c r="H77" s="11"/>
      <c r="I77" s="11"/>
      <c r="J77" s="11"/>
      <c r="K77" s="11">
        <f t="shared" si="41"/>
        <v>22</v>
      </c>
      <c r="L77" s="11">
        <f t="shared" si="42"/>
        <v>11</v>
      </c>
      <c r="M77" s="11">
        <f t="shared" si="43"/>
        <v>11</v>
      </c>
      <c r="N77" s="21"/>
    </row>
    <row r="78" s="1" customFormat="true" ht="26.25" customHeight="true" spans="1:14">
      <c r="A78" s="11"/>
      <c r="B78" s="14" t="s">
        <v>98</v>
      </c>
      <c r="C78" s="15">
        <v>9</v>
      </c>
      <c r="D78" s="11">
        <f t="shared" si="40"/>
        <v>18</v>
      </c>
      <c r="E78" s="15">
        <v>9</v>
      </c>
      <c r="F78" s="15">
        <v>9</v>
      </c>
      <c r="G78" s="11">
        <v>0</v>
      </c>
      <c r="H78" s="11"/>
      <c r="I78" s="11"/>
      <c r="J78" s="11"/>
      <c r="K78" s="11">
        <f t="shared" si="41"/>
        <v>18</v>
      </c>
      <c r="L78" s="11">
        <f t="shared" si="42"/>
        <v>9</v>
      </c>
      <c r="M78" s="11">
        <f t="shared" si="43"/>
        <v>9</v>
      </c>
      <c r="N78" s="21"/>
    </row>
    <row r="79" s="1" customFormat="true" ht="26.25" customHeight="true" spans="1:14">
      <c r="A79" s="11"/>
      <c r="B79" s="14" t="s">
        <v>99</v>
      </c>
      <c r="C79" s="15">
        <v>10</v>
      </c>
      <c r="D79" s="11">
        <f t="shared" si="40"/>
        <v>20</v>
      </c>
      <c r="E79" s="15">
        <v>10</v>
      </c>
      <c r="F79" s="15">
        <v>10</v>
      </c>
      <c r="G79" s="11">
        <v>0</v>
      </c>
      <c r="H79" s="11"/>
      <c r="I79" s="11"/>
      <c r="J79" s="11"/>
      <c r="K79" s="11">
        <f t="shared" si="41"/>
        <v>20</v>
      </c>
      <c r="L79" s="11">
        <f t="shared" si="42"/>
        <v>10</v>
      </c>
      <c r="M79" s="11">
        <f t="shared" si="43"/>
        <v>10</v>
      </c>
      <c r="N79" s="21"/>
    </row>
    <row r="80" s="1" customFormat="true" ht="26.25" customHeight="true" spans="1:14">
      <c r="A80" s="11"/>
      <c r="B80" s="14" t="s">
        <v>100</v>
      </c>
      <c r="C80" s="15">
        <v>8</v>
      </c>
      <c r="D80" s="11">
        <f t="shared" si="40"/>
        <v>16</v>
      </c>
      <c r="E80" s="15">
        <v>8</v>
      </c>
      <c r="F80" s="15">
        <v>8</v>
      </c>
      <c r="G80" s="11">
        <v>0</v>
      </c>
      <c r="H80" s="11"/>
      <c r="I80" s="11"/>
      <c r="J80" s="11"/>
      <c r="K80" s="11">
        <f t="shared" si="41"/>
        <v>16</v>
      </c>
      <c r="L80" s="11">
        <f t="shared" si="42"/>
        <v>8</v>
      </c>
      <c r="M80" s="11">
        <f t="shared" si="43"/>
        <v>8</v>
      </c>
      <c r="N80" s="21"/>
    </row>
    <row r="81" s="1" customFormat="true" ht="26.25" customHeight="true" spans="1:14">
      <c r="A81" s="11"/>
      <c r="B81" s="14" t="s">
        <v>101</v>
      </c>
      <c r="C81" s="15">
        <v>11</v>
      </c>
      <c r="D81" s="11">
        <f t="shared" si="40"/>
        <v>22</v>
      </c>
      <c r="E81" s="15">
        <v>11</v>
      </c>
      <c r="F81" s="15">
        <v>11</v>
      </c>
      <c r="G81" s="11">
        <v>0</v>
      </c>
      <c r="H81" s="11"/>
      <c r="I81" s="11"/>
      <c r="J81" s="11"/>
      <c r="K81" s="11">
        <f t="shared" si="41"/>
        <v>22</v>
      </c>
      <c r="L81" s="11">
        <f t="shared" si="42"/>
        <v>11</v>
      </c>
      <c r="M81" s="11">
        <f t="shared" si="43"/>
        <v>11</v>
      </c>
      <c r="N81" s="21"/>
    </row>
    <row r="82" s="1" customFormat="true" ht="26.25" customHeight="true" spans="1:14">
      <c r="A82" s="11"/>
      <c r="B82" s="16" t="s">
        <v>102</v>
      </c>
      <c r="C82" s="15">
        <v>0</v>
      </c>
      <c r="D82" s="11"/>
      <c r="E82" s="15"/>
      <c r="F82" s="15"/>
      <c r="G82" s="11">
        <v>23</v>
      </c>
      <c r="H82" s="11">
        <f>I82+J82</f>
        <v>20</v>
      </c>
      <c r="I82" s="11">
        <v>10</v>
      </c>
      <c r="J82" s="11">
        <v>10</v>
      </c>
      <c r="K82" s="11">
        <f t="shared" si="41"/>
        <v>20</v>
      </c>
      <c r="L82" s="11">
        <f t="shared" si="42"/>
        <v>10</v>
      </c>
      <c r="M82" s="11">
        <f t="shared" si="43"/>
        <v>10</v>
      </c>
      <c r="N82" s="21" t="s">
        <v>103</v>
      </c>
    </row>
    <row r="83" s="1" customFormat="true" ht="26.25" customHeight="true" spans="1:14">
      <c r="A83" s="11" t="s">
        <v>104</v>
      </c>
      <c r="B83" s="12" t="s">
        <v>105</v>
      </c>
      <c r="C83" s="13">
        <f>SUM(C84:C86)</f>
        <v>78</v>
      </c>
      <c r="D83" s="13">
        <f t="shared" ref="D83:M83" si="44">SUM(D84:D86)</f>
        <v>156</v>
      </c>
      <c r="E83" s="13">
        <f t="shared" si="44"/>
        <v>78</v>
      </c>
      <c r="F83" s="13">
        <f t="shared" si="44"/>
        <v>78</v>
      </c>
      <c r="G83" s="13">
        <f t="shared" si="44"/>
        <v>9</v>
      </c>
      <c r="H83" s="13">
        <f t="shared" si="44"/>
        <v>18</v>
      </c>
      <c r="I83" s="13">
        <f t="shared" si="44"/>
        <v>9</v>
      </c>
      <c r="J83" s="13">
        <f t="shared" si="44"/>
        <v>9</v>
      </c>
      <c r="K83" s="13">
        <f t="shared" si="44"/>
        <v>174</v>
      </c>
      <c r="L83" s="13">
        <f t="shared" si="44"/>
        <v>87</v>
      </c>
      <c r="M83" s="13">
        <f t="shared" si="44"/>
        <v>87</v>
      </c>
      <c r="N83" s="21"/>
    </row>
    <row r="84" s="1" customFormat="true" ht="26.25" customHeight="true" spans="1:14">
      <c r="A84" s="11"/>
      <c r="B84" s="14" t="s">
        <v>106</v>
      </c>
      <c r="C84" s="15">
        <v>11</v>
      </c>
      <c r="D84" s="11">
        <f t="shared" ref="D84:D86" si="45">E84+F84</f>
        <v>22</v>
      </c>
      <c r="E84" s="15">
        <v>11</v>
      </c>
      <c r="F84" s="15">
        <v>11</v>
      </c>
      <c r="G84" s="11">
        <v>0</v>
      </c>
      <c r="H84" s="11"/>
      <c r="I84" s="11"/>
      <c r="J84" s="11"/>
      <c r="K84" s="11">
        <f t="shared" ref="K84:K86" si="46">L84+M84</f>
        <v>22</v>
      </c>
      <c r="L84" s="11">
        <f t="shared" ref="L84:L86" si="47">E84+I84</f>
        <v>11</v>
      </c>
      <c r="M84" s="11">
        <f t="shared" ref="M84:M86" si="48">F84+J84</f>
        <v>11</v>
      </c>
      <c r="N84" s="21"/>
    </row>
    <row r="85" s="1" customFormat="true" ht="26.25" customHeight="true" spans="1:14">
      <c r="A85" s="11"/>
      <c r="B85" s="14" t="s">
        <v>107</v>
      </c>
      <c r="C85" s="15">
        <v>56</v>
      </c>
      <c r="D85" s="11">
        <f t="shared" si="45"/>
        <v>112</v>
      </c>
      <c r="E85" s="15">
        <v>56</v>
      </c>
      <c r="F85" s="15">
        <v>56</v>
      </c>
      <c r="G85" s="11">
        <v>9</v>
      </c>
      <c r="H85" s="11">
        <f t="shared" ref="H85" si="49">I85+J85</f>
        <v>18</v>
      </c>
      <c r="I85" s="11">
        <v>9</v>
      </c>
      <c r="J85" s="11">
        <v>9</v>
      </c>
      <c r="K85" s="11">
        <f t="shared" si="46"/>
        <v>130</v>
      </c>
      <c r="L85" s="11">
        <f t="shared" si="47"/>
        <v>65</v>
      </c>
      <c r="M85" s="11">
        <f t="shared" si="48"/>
        <v>65</v>
      </c>
      <c r="N85" s="21"/>
    </row>
    <row r="86" s="1" customFormat="true" ht="26.25" customHeight="true" spans="1:14">
      <c r="A86" s="11"/>
      <c r="B86" s="14" t="s">
        <v>108</v>
      </c>
      <c r="C86" s="15">
        <v>11</v>
      </c>
      <c r="D86" s="11">
        <f t="shared" si="45"/>
        <v>22</v>
      </c>
      <c r="E86" s="15">
        <v>11</v>
      </c>
      <c r="F86" s="15">
        <v>11</v>
      </c>
      <c r="G86" s="11">
        <v>0</v>
      </c>
      <c r="H86" s="11"/>
      <c r="I86" s="11"/>
      <c r="J86" s="11"/>
      <c r="K86" s="11">
        <f t="shared" si="46"/>
        <v>22</v>
      </c>
      <c r="L86" s="11">
        <f t="shared" si="47"/>
        <v>11</v>
      </c>
      <c r="M86" s="11">
        <f t="shared" si="48"/>
        <v>11</v>
      </c>
      <c r="N86" s="21"/>
    </row>
    <row r="87" s="1" customFormat="true" ht="26.25" customHeight="true" spans="1:14">
      <c r="A87" s="11" t="s">
        <v>109</v>
      </c>
      <c r="B87" s="12" t="s">
        <v>110</v>
      </c>
      <c r="C87" s="12">
        <f>SUM(C88:C94)</f>
        <v>83</v>
      </c>
      <c r="D87" s="12">
        <f t="shared" ref="D87:M87" si="50">SUM(D88:D94)</f>
        <v>166</v>
      </c>
      <c r="E87" s="12">
        <f t="shared" si="50"/>
        <v>83</v>
      </c>
      <c r="F87" s="12">
        <f t="shared" si="50"/>
        <v>83</v>
      </c>
      <c r="G87" s="12">
        <f t="shared" si="50"/>
        <v>16</v>
      </c>
      <c r="H87" s="12">
        <f t="shared" si="50"/>
        <v>16</v>
      </c>
      <c r="I87" s="12">
        <f t="shared" si="50"/>
        <v>8</v>
      </c>
      <c r="J87" s="12">
        <f t="shared" si="50"/>
        <v>8</v>
      </c>
      <c r="K87" s="12">
        <f t="shared" si="50"/>
        <v>182</v>
      </c>
      <c r="L87" s="12">
        <f t="shared" si="50"/>
        <v>91</v>
      </c>
      <c r="M87" s="12">
        <f t="shared" si="50"/>
        <v>91</v>
      </c>
      <c r="N87" s="21"/>
    </row>
    <row r="88" s="1" customFormat="true" ht="26.25" customHeight="true" spans="1:14">
      <c r="A88" s="11"/>
      <c r="B88" s="14" t="s">
        <v>111</v>
      </c>
      <c r="C88" s="15">
        <v>6</v>
      </c>
      <c r="D88" s="11">
        <f t="shared" ref="D88:D94" si="51">E88+F88</f>
        <v>12</v>
      </c>
      <c r="E88" s="15">
        <v>6</v>
      </c>
      <c r="F88" s="15">
        <v>6</v>
      </c>
      <c r="G88" s="11">
        <v>0</v>
      </c>
      <c r="H88" s="11"/>
      <c r="I88" s="11"/>
      <c r="J88" s="11"/>
      <c r="K88" s="11">
        <f t="shared" ref="K88:K94" si="52">L88+M88</f>
        <v>12</v>
      </c>
      <c r="L88" s="11">
        <f t="shared" ref="L88:L94" si="53">E88+I88</f>
        <v>6</v>
      </c>
      <c r="M88" s="11">
        <f t="shared" ref="M88:M94" si="54">F88+J88</f>
        <v>6</v>
      </c>
      <c r="N88" s="21"/>
    </row>
    <row r="89" s="1" customFormat="true" ht="26.25" customHeight="true" spans="1:14">
      <c r="A89" s="11"/>
      <c r="B89" s="14" t="s">
        <v>112</v>
      </c>
      <c r="C89" s="15">
        <v>37</v>
      </c>
      <c r="D89" s="11">
        <f t="shared" si="51"/>
        <v>74</v>
      </c>
      <c r="E89" s="15">
        <v>37</v>
      </c>
      <c r="F89" s="15">
        <v>37</v>
      </c>
      <c r="G89" s="11">
        <v>16</v>
      </c>
      <c r="H89" s="11">
        <f>I89+J89</f>
        <v>16</v>
      </c>
      <c r="I89" s="11">
        <v>8</v>
      </c>
      <c r="J89" s="11">
        <v>8</v>
      </c>
      <c r="K89" s="11">
        <f t="shared" si="52"/>
        <v>90</v>
      </c>
      <c r="L89" s="11">
        <f t="shared" si="53"/>
        <v>45</v>
      </c>
      <c r="M89" s="11">
        <f t="shared" si="54"/>
        <v>45</v>
      </c>
      <c r="N89" s="21" t="s">
        <v>71</v>
      </c>
    </row>
    <row r="90" s="1" customFormat="true" ht="26.25" customHeight="true" spans="1:14">
      <c r="A90" s="11"/>
      <c r="B90" s="14" t="s">
        <v>113</v>
      </c>
      <c r="C90" s="15">
        <v>8</v>
      </c>
      <c r="D90" s="11">
        <f t="shared" si="51"/>
        <v>16</v>
      </c>
      <c r="E90" s="15">
        <v>8</v>
      </c>
      <c r="F90" s="15">
        <v>8</v>
      </c>
      <c r="G90" s="11">
        <v>0</v>
      </c>
      <c r="H90" s="11"/>
      <c r="I90" s="11"/>
      <c r="J90" s="11"/>
      <c r="K90" s="11">
        <f t="shared" si="52"/>
        <v>16</v>
      </c>
      <c r="L90" s="11">
        <f t="shared" si="53"/>
        <v>8</v>
      </c>
      <c r="M90" s="11">
        <f t="shared" si="54"/>
        <v>8</v>
      </c>
      <c r="N90" s="21"/>
    </row>
    <row r="91" s="1" customFormat="true" ht="26.25" customHeight="true" spans="1:14">
      <c r="A91" s="11"/>
      <c r="B91" s="14" t="s">
        <v>114</v>
      </c>
      <c r="C91" s="15">
        <v>10</v>
      </c>
      <c r="D91" s="11">
        <f t="shared" si="51"/>
        <v>20</v>
      </c>
      <c r="E91" s="15">
        <v>10</v>
      </c>
      <c r="F91" s="15">
        <v>10</v>
      </c>
      <c r="G91" s="11">
        <v>0</v>
      </c>
      <c r="H91" s="11"/>
      <c r="I91" s="11"/>
      <c r="J91" s="11"/>
      <c r="K91" s="11">
        <f t="shared" si="52"/>
        <v>20</v>
      </c>
      <c r="L91" s="11">
        <f t="shared" si="53"/>
        <v>10</v>
      </c>
      <c r="M91" s="11">
        <f t="shared" si="54"/>
        <v>10</v>
      </c>
      <c r="N91" s="21"/>
    </row>
    <row r="92" s="1" customFormat="true" ht="26.25" customHeight="true" spans="1:14">
      <c r="A92" s="11"/>
      <c r="B92" s="14" t="s">
        <v>115</v>
      </c>
      <c r="C92" s="15">
        <v>11</v>
      </c>
      <c r="D92" s="11">
        <f t="shared" si="51"/>
        <v>22</v>
      </c>
      <c r="E92" s="15">
        <v>11</v>
      </c>
      <c r="F92" s="15">
        <v>11</v>
      </c>
      <c r="G92" s="11">
        <v>0</v>
      </c>
      <c r="H92" s="11"/>
      <c r="I92" s="11"/>
      <c r="J92" s="11"/>
      <c r="K92" s="11">
        <f t="shared" si="52"/>
        <v>22</v>
      </c>
      <c r="L92" s="11">
        <f t="shared" si="53"/>
        <v>11</v>
      </c>
      <c r="M92" s="11">
        <f t="shared" si="54"/>
        <v>11</v>
      </c>
      <c r="N92" s="21"/>
    </row>
    <row r="93" s="1" customFormat="true" ht="26.25" customHeight="true" spans="1:14">
      <c r="A93" s="11"/>
      <c r="B93" s="14" t="s">
        <v>116</v>
      </c>
      <c r="C93" s="15">
        <v>8</v>
      </c>
      <c r="D93" s="11">
        <f t="shared" si="51"/>
        <v>16</v>
      </c>
      <c r="E93" s="15">
        <v>8</v>
      </c>
      <c r="F93" s="15">
        <v>8</v>
      </c>
      <c r="G93" s="11">
        <v>0</v>
      </c>
      <c r="H93" s="11"/>
      <c r="I93" s="11"/>
      <c r="J93" s="11"/>
      <c r="K93" s="11">
        <f t="shared" si="52"/>
        <v>16</v>
      </c>
      <c r="L93" s="11">
        <f t="shared" si="53"/>
        <v>8</v>
      </c>
      <c r="M93" s="11">
        <f t="shared" si="54"/>
        <v>8</v>
      </c>
      <c r="N93" s="21"/>
    </row>
    <row r="94" s="1" customFormat="true" ht="26.25" customHeight="true" spans="1:14">
      <c r="A94" s="11"/>
      <c r="B94" s="14" t="s">
        <v>117</v>
      </c>
      <c r="C94" s="15">
        <v>3</v>
      </c>
      <c r="D94" s="11">
        <f t="shared" si="51"/>
        <v>6</v>
      </c>
      <c r="E94" s="15">
        <v>3</v>
      </c>
      <c r="F94" s="15">
        <v>3</v>
      </c>
      <c r="G94" s="11">
        <v>0</v>
      </c>
      <c r="H94" s="11"/>
      <c r="I94" s="11"/>
      <c r="J94" s="11"/>
      <c r="K94" s="11">
        <f t="shared" si="52"/>
        <v>6</v>
      </c>
      <c r="L94" s="11">
        <f t="shared" si="53"/>
        <v>3</v>
      </c>
      <c r="M94" s="11">
        <f t="shared" si="54"/>
        <v>3</v>
      </c>
      <c r="N94" s="21"/>
    </row>
    <row r="95" s="1" customFormat="true" ht="26.25" customHeight="true" spans="1:14">
      <c r="A95" s="11" t="s">
        <v>118</v>
      </c>
      <c r="B95" s="12" t="s">
        <v>119</v>
      </c>
      <c r="C95" s="12">
        <f>SUM(C96:C97)</f>
        <v>90</v>
      </c>
      <c r="D95" s="12">
        <f t="shared" ref="D95:M95" si="55">SUM(D96:D97)</f>
        <v>180</v>
      </c>
      <c r="E95" s="12">
        <f t="shared" si="55"/>
        <v>90</v>
      </c>
      <c r="F95" s="12">
        <f t="shared" si="55"/>
        <v>90</v>
      </c>
      <c r="G95" s="12">
        <f t="shared" si="55"/>
        <v>36</v>
      </c>
      <c r="H95" s="12">
        <f t="shared" si="55"/>
        <v>72</v>
      </c>
      <c r="I95" s="12">
        <f t="shared" si="55"/>
        <v>36</v>
      </c>
      <c r="J95" s="12">
        <f t="shared" si="55"/>
        <v>36</v>
      </c>
      <c r="K95" s="12">
        <f t="shared" si="55"/>
        <v>252</v>
      </c>
      <c r="L95" s="12">
        <f t="shared" si="55"/>
        <v>126</v>
      </c>
      <c r="M95" s="12">
        <f t="shared" si="55"/>
        <v>126</v>
      </c>
      <c r="N95" s="21"/>
    </row>
    <row r="96" s="1" customFormat="true" ht="26.25" customHeight="true" spans="1:14">
      <c r="A96" s="11"/>
      <c r="B96" s="14" t="s">
        <v>120</v>
      </c>
      <c r="C96" s="15">
        <v>70</v>
      </c>
      <c r="D96" s="11">
        <f t="shared" ref="D96:D106" si="56">E96+F96</f>
        <v>140</v>
      </c>
      <c r="E96" s="15">
        <v>70</v>
      </c>
      <c r="F96" s="15">
        <v>70</v>
      </c>
      <c r="G96" s="11">
        <v>0</v>
      </c>
      <c r="H96" s="11"/>
      <c r="I96" s="11"/>
      <c r="J96" s="11"/>
      <c r="K96" s="11">
        <f t="shared" ref="K96:K109" si="57">L96+M96</f>
        <v>140</v>
      </c>
      <c r="L96" s="11">
        <f t="shared" ref="L96:L109" si="58">E96+I96</f>
        <v>70</v>
      </c>
      <c r="M96" s="11">
        <f t="shared" ref="M96:M109" si="59">F96+J96</f>
        <v>70</v>
      </c>
      <c r="N96" s="21"/>
    </row>
    <row r="97" s="1" customFormat="true" ht="26.25" customHeight="true" spans="1:14">
      <c r="A97" s="11"/>
      <c r="B97" s="14" t="s">
        <v>121</v>
      </c>
      <c r="C97" s="15">
        <v>20</v>
      </c>
      <c r="D97" s="11">
        <f t="shared" si="56"/>
        <v>40</v>
      </c>
      <c r="E97" s="15">
        <v>20</v>
      </c>
      <c r="F97" s="15">
        <v>20</v>
      </c>
      <c r="G97" s="11">
        <v>36</v>
      </c>
      <c r="H97" s="11">
        <f>I97+J97</f>
        <v>72</v>
      </c>
      <c r="I97" s="11">
        <v>36</v>
      </c>
      <c r="J97" s="11">
        <v>36</v>
      </c>
      <c r="K97" s="11">
        <f t="shared" si="57"/>
        <v>112</v>
      </c>
      <c r="L97" s="11">
        <f t="shared" si="58"/>
        <v>56</v>
      </c>
      <c r="M97" s="11">
        <f t="shared" si="59"/>
        <v>56</v>
      </c>
      <c r="N97" s="21"/>
    </row>
    <row r="98" s="1" customFormat="true" ht="26.25" customHeight="true" spans="1:14">
      <c r="A98" s="11" t="s">
        <v>122</v>
      </c>
      <c r="B98" s="12" t="s">
        <v>123</v>
      </c>
      <c r="C98" s="12">
        <f>SUM(C99:C109)</f>
        <v>49</v>
      </c>
      <c r="D98" s="12">
        <f t="shared" ref="D98:M98" si="60">SUM(D99:D109)</f>
        <v>98</v>
      </c>
      <c r="E98" s="12">
        <f t="shared" si="60"/>
        <v>49</v>
      </c>
      <c r="F98" s="12">
        <f t="shared" si="60"/>
        <v>49</v>
      </c>
      <c r="G98" s="12">
        <f t="shared" si="60"/>
        <v>16</v>
      </c>
      <c r="H98" s="12">
        <f t="shared" si="60"/>
        <v>32</v>
      </c>
      <c r="I98" s="12">
        <f t="shared" si="60"/>
        <v>16</v>
      </c>
      <c r="J98" s="12">
        <f t="shared" si="60"/>
        <v>16</v>
      </c>
      <c r="K98" s="12">
        <f t="shared" si="60"/>
        <v>130</v>
      </c>
      <c r="L98" s="12">
        <f t="shared" si="60"/>
        <v>65</v>
      </c>
      <c r="M98" s="12">
        <f t="shared" si="60"/>
        <v>65</v>
      </c>
      <c r="N98" s="21"/>
    </row>
    <row r="99" s="1" customFormat="true" ht="26.25" customHeight="true" spans="1:14">
      <c r="A99" s="11"/>
      <c r="B99" s="14" t="s">
        <v>124</v>
      </c>
      <c r="C99" s="15">
        <v>13</v>
      </c>
      <c r="D99" s="11">
        <f t="shared" si="56"/>
        <v>26</v>
      </c>
      <c r="E99" s="15">
        <v>13</v>
      </c>
      <c r="F99" s="15">
        <v>13</v>
      </c>
      <c r="G99" s="11">
        <v>0</v>
      </c>
      <c r="H99" s="11"/>
      <c r="I99" s="11"/>
      <c r="J99" s="11"/>
      <c r="K99" s="11">
        <f t="shared" si="57"/>
        <v>26</v>
      </c>
      <c r="L99" s="11">
        <f t="shared" si="58"/>
        <v>13</v>
      </c>
      <c r="M99" s="11">
        <f t="shared" si="59"/>
        <v>13</v>
      </c>
      <c r="N99" s="21"/>
    </row>
    <row r="100" s="1" customFormat="true" ht="26.25" customHeight="true" spans="1:14">
      <c r="A100" s="11"/>
      <c r="B100" s="14" t="s">
        <v>125</v>
      </c>
      <c r="C100" s="15">
        <v>9</v>
      </c>
      <c r="D100" s="11">
        <f t="shared" si="56"/>
        <v>18</v>
      </c>
      <c r="E100" s="15">
        <v>9</v>
      </c>
      <c r="F100" s="15">
        <v>9</v>
      </c>
      <c r="G100" s="11">
        <v>0</v>
      </c>
      <c r="H100" s="11"/>
      <c r="I100" s="11"/>
      <c r="J100" s="11"/>
      <c r="K100" s="11">
        <f t="shared" si="57"/>
        <v>18</v>
      </c>
      <c r="L100" s="11">
        <f t="shared" si="58"/>
        <v>9</v>
      </c>
      <c r="M100" s="11">
        <f t="shared" si="59"/>
        <v>9</v>
      </c>
      <c r="N100" s="21"/>
    </row>
    <row r="101" s="1" customFormat="true" ht="26.25" customHeight="true" spans="1:14">
      <c r="A101" s="11"/>
      <c r="B101" s="14" t="s">
        <v>126</v>
      </c>
      <c r="C101" s="15">
        <v>4</v>
      </c>
      <c r="D101" s="11">
        <f t="shared" si="56"/>
        <v>8</v>
      </c>
      <c r="E101" s="15">
        <v>4</v>
      </c>
      <c r="F101" s="15">
        <v>4</v>
      </c>
      <c r="G101" s="11">
        <v>0</v>
      </c>
      <c r="H101" s="11"/>
      <c r="I101" s="11"/>
      <c r="J101" s="11"/>
      <c r="K101" s="11">
        <f t="shared" si="57"/>
        <v>8</v>
      </c>
      <c r="L101" s="11">
        <f t="shared" si="58"/>
        <v>4</v>
      </c>
      <c r="M101" s="11">
        <f t="shared" si="59"/>
        <v>4</v>
      </c>
      <c r="N101" s="21"/>
    </row>
    <row r="102" s="1" customFormat="true" ht="26.25" customHeight="true" spans="1:14">
      <c r="A102" s="11"/>
      <c r="B102" s="14" t="s">
        <v>127</v>
      </c>
      <c r="C102" s="15">
        <v>5</v>
      </c>
      <c r="D102" s="11">
        <f t="shared" si="56"/>
        <v>10</v>
      </c>
      <c r="E102" s="15">
        <v>5</v>
      </c>
      <c r="F102" s="15">
        <v>5</v>
      </c>
      <c r="G102" s="11">
        <v>0</v>
      </c>
      <c r="H102" s="11"/>
      <c r="I102" s="11"/>
      <c r="J102" s="11"/>
      <c r="K102" s="11">
        <f t="shared" si="57"/>
        <v>10</v>
      </c>
      <c r="L102" s="11">
        <f t="shared" si="58"/>
        <v>5</v>
      </c>
      <c r="M102" s="11">
        <f t="shared" si="59"/>
        <v>5</v>
      </c>
      <c r="N102" s="21"/>
    </row>
    <row r="103" s="1" customFormat="true" ht="26.25" customHeight="true" spans="1:14">
      <c r="A103" s="11"/>
      <c r="B103" s="14" t="s">
        <v>128</v>
      </c>
      <c r="C103" s="15">
        <v>5</v>
      </c>
      <c r="D103" s="11">
        <f t="shared" si="56"/>
        <v>10</v>
      </c>
      <c r="E103" s="15">
        <v>5</v>
      </c>
      <c r="F103" s="15">
        <v>5</v>
      </c>
      <c r="G103" s="11">
        <v>0</v>
      </c>
      <c r="H103" s="11"/>
      <c r="I103" s="11"/>
      <c r="J103" s="11"/>
      <c r="K103" s="11">
        <f t="shared" si="57"/>
        <v>10</v>
      </c>
      <c r="L103" s="11">
        <f t="shared" si="58"/>
        <v>5</v>
      </c>
      <c r="M103" s="11">
        <f t="shared" si="59"/>
        <v>5</v>
      </c>
      <c r="N103" s="21"/>
    </row>
    <row r="104" s="1" customFormat="true" ht="26.25" customHeight="true" spans="1:14">
      <c r="A104" s="11"/>
      <c r="B104" s="14" t="s">
        <v>129</v>
      </c>
      <c r="C104" s="15">
        <v>4</v>
      </c>
      <c r="D104" s="11">
        <f t="shared" si="56"/>
        <v>8</v>
      </c>
      <c r="E104" s="15">
        <v>4</v>
      </c>
      <c r="F104" s="15">
        <v>4</v>
      </c>
      <c r="G104" s="11">
        <v>0</v>
      </c>
      <c r="H104" s="11"/>
      <c r="I104" s="11"/>
      <c r="J104" s="11"/>
      <c r="K104" s="11">
        <f t="shared" si="57"/>
        <v>8</v>
      </c>
      <c r="L104" s="11">
        <f t="shared" si="58"/>
        <v>4</v>
      </c>
      <c r="M104" s="11">
        <f t="shared" si="59"/>
        <v>4</v>
      </c>
      <c r="N104" s="21"/>
    </row>
    <row r="105" s="1" customFormat="true" ht="26.25" customHeight="true" spans="1:14">
      <c r="A105" s="11"/>
      <c r="B105" s="14" t="s">
        <v>130</v>
      </c>
      <c r="C105" s="15">
        <v>5</v>
      </c>
      <c r="D105" s="11">
        <f t="shared" si="56"/>
        <v>10</v>
      </c>
      <c r="E105" s="15">
        <v>5</v>
      </c>
      <c r="F105" s="15">
        <v>5</v>
      </c>
      <c r="G105" s="11">
        <v>0</v>
      </c>
      <c r="H105" s="11"/>
      <c r="I105" s="11"/>
      <c r="J105" s="11"/>
      <c r="K105" s="11">
        <f t="shared" si="57"/>
        <v>10</v>
      </c>
      <c r="L105" s="11">
        <f t="shared" si="58"/>
        <v>5</v>
      </c>
      <c r="M105" s="11">
        <f t="shared" si="59"/>
        <v>5</v>
      </c>
      <c r="N105" s="21"/>
    </row>
    <row r="106" s="1" customFormat="true" ht="26.25" customHeight="true" spans="1:14">
      <c r="A106" s="11"/>
      <c r="B106" s="14" t="s">
        <v>131</v>
      </c>
      <c r="C106" s="15">
        <v>4</v>
      </c>
      <c r="D106" s="11">
        <f t="shared" si="56"/>
        <v>8</v>
      </c>
      <c r="E106" s="15">
        <v>4</v>
      </c>
      <c r="F106" s="15">
        <v>4</v>
      </c>
      <c r="G106" s="11">
        <v>0</v>
      </c>
      <c r="H106" s="11"/>
      <c r="I106" s="11"/>
      <c r="J106" s="11"/>
      <c r="K106" s="11">
        <f t="shared" si="57"/>
        <v>8</v>
      </c>
      <c r="L106" s="11">
        <f t="shared" si="58"/>
        <v>4</v>
      </c>
      <c r="M106" s="11">
        <f t="shared" si="59"/>
        <v>4</v>
      </c>
      <c r="N106" s="21"/>
    </row>
    <row r="107" s="1" customFormat="true" ht="26.25" customHeight="true" spans="1:14">
      <c r="A107" s="11"/>
      <c r="B107" s="16" t="s">
        <v>132</v>
      </c>
      <c r="C107" s="15">
        <v>0</v>
      </c>
      <c r="D107" s="11"/>
      <c r="E107" s="15"/>
      <c r="F107" s="15"/>
      <c r="G107" s="11">
        <v>6</v>
      </c>
      <c r="H107" s="11">
        <f>I107+J107</f>
        <v>12</v>
      </c>
      <c r="I107" s="11">
        <v>6</v>
      </c>
      <c r="J107" s="11">
        <v>6</v>
      </c>
      <c r="K107" s="11">
        <f t="shared" si="57"/>
        <v>12</v>
      </c>
      <c r="L107" s="11">
        <f t="shared" si="58"/>
        <v>6</v>
      </c>
      <c r="M107" s="11">
        <f t="shared" si="59"/>
        <v>6</v>
      </c>
      <c r="N107" s="21"/>
    </row>
    <row r="108" s="1" customFormat="true" ht="26.25" customHeight="true" spans="1:14">
      <c r="A108" s="11"/>
      <c r="B108" s="16" t="s">
        <v>133</v>
      </c>
      <c r="C108" s="15">
        <v>0</v>
      </c>
      <c r="D108" s="11"/>
      <c r="E108" s="15"/>
      <c r="F108" s="15"/>
      <c r="G108" s="11">
        <v>6</v>
      </c>
      <c r="H108" s="11">
        <f>I108+J108</f>
        <v>12</v>
      </c>
      <c r="I108" s="11">
        <v>6</v>
      </c>
      <c r="J108" s="11">
        <v>6</v>
      </c>
      <c r="K108" s="11">
        <f t="shared" si="57"/>
        <v>12</v>
      </c>
      <c r="L108" s="11">
        <f t="shared" si="58"/>
        <v>6</v>
      </c>
      <c r="M108" s="11">
        <f t="shared" si="59"/>
        <v>6</v>
      </c>
      <c r="N108" s="21"/>
    </row>
    <row r="109" s="1" customFormat="true" ht="26.25" customHeight="true" spans="1:14">
      <c r="A109" s="11"/>
      <c r="B109" s="16" t="s">
        <v>134</v>
      </c>
      <c r="C109" s="15">
        <v>0</v>
      </c>
      <c r="D109" s="11"/>
      <c r="E109" s="15"/>
      <c r="F109" s="15"/>
      <c r="G109" s="11">
        <v>4</v>
      </c>
      <c r="H109" s="11">
        <f>I109+J109</f>
        <v>8</v>
      </c>
      <c r="I109" s="11">
        <v>4</v>
      </c>
      <c r="J109" s="11">
        <v>4</v>
      </c>
      <c r="K109" s="11">
        <f t="shared" si="57"/>
        <v>8</v>
      </c>
      <c r="L109" s="11">
        <f t="shared" si="58"/>
        <v>4</v>
      </c>
      <c r="M109" s="11">
        <f t="shared" si="59"/>
        <v>4</v>
      </c>
      <c r="N109" s="21"/>
    </row>
    <row r="110" s="1" customFormat="true" ht="26.25" customHeight="true" spans="1:14">
      <c r="A110" s="11" t="s">
        <v>135</v>
      </c>
      <c r="B110" s="12" t="s">
        <v>136</v>
      </c>
      <c r="C110" s="12">
        <f>SUM(C111:C116)</f>
        <v>99</v>
      </c>
      <c r="D110" s="12">
        <f t="shared" ref="D110:M110" si="61">SUM(D111:D116)</f>
        <v>198</v>
      </c>
      <c r="E110" s="12">
        <f t="shared" si="61"/>
        <v>99</v>
      </c>
      <c r="F110" s="12">
        <f t="shared" si="61"/>
        <v>99</v>
      </c>
      <c r="G110" s="12">
        <f t="shared" si="61"/>
        <v>21</v>
      </c>
      <c r="H110" s="12">
        <f t="shared" si="61"/>
        <v>26</v>
      </c>
      <c r="I110" s="12">
        <f t="shared" si="61"/>
        <v>13</v>
      </c>
      <c r="J110" s="12">
        <f t="shared" si="61"/>
        <v>13</v>
      </c>
      <c r="K110" s="12">
        <f t="shared" si="61"/>
        <v>224</v>
      </c>
      <c r="L110" s="12">
        <f t="shared" si="61"/>
        <v>112</v>
      </c>
      <c r="M110" s="12">
        <f t="shared" si="61"/>
        <v>112</v>
      </c>
      <c r="N110" s="21"/>
    </row>
    <row r="111" s="1" customFormat="true" ht="26.25" customHeight="true" spans="1:14">
      <c r="A111" s="11"/>
      <c r="B111" s="14" t="s">
        <v>137</v>
      </c>
      <c r="C111" s="15">
        <v>60</v>
      </c>
      <c r="D111" s="11">
        <f t="shared" ref="D111:D115" si="62">E111+F111</f>
        <v>120</v>
      </c>
      <c r="E111" s="15">
        <v>60</v>
      </c>
      <c r="F111" s="15">
        <v>60</v>
      </c>
      <c r="G111" s="11">
        <v>0</v>
      </c>
      <c r="H111" s="11"/>
      <c r="I111" s="11"/>
      <c r="J111" s="11"/>
      <c r="K111" s="11">
        <f t="shared" ref="K111:K116" si="63">L111+M111</f>
        <v>120</v>
      </c>
      <c r="L111" s="11">
        <f t="shared" ref="L111:L116" si="64">E111+I111</f>
        <v>60</v>
      </c>
      <c r="M111" s="11">
        <f t="shared" ref="M111:M116" si="65">F111+J111</f>
        <v>60</v>
      </c>
      <c r="N111" s="21"/>
    </row>
    <row r="112" s="1" customFormat="true" ht="26.25" customHeight="true" spans="1:14">
      <c r="A112" s="11"/>
      <c r="B112" s="14" t="s">
        <v>138</v>
      </c>
      <c r="C112" s="15">
        <v>7</v>
      </c>
      <c r="D112" s="11">
        <f t="shared" si="62"/>
        <v>14</v>
      </c>
      <c r="E112" s="15">
        <v>7</v>
      </c>
      <c r="F112" s="15">
        <v>7</v>
      </c>
      <c r="G112" s="11">
        <v>0</v>
      </c>
      <c r="H112" s="11"/>
      <c r="I112" s="11"/>
      <c r="J112" s="11"/>
      <c r="K112" s="11">
        <f t="shared" si="63"/>
        <v>14</v>
      </c>
      <c r="L112" s="11">
        <f t="shared" si="64"/>
        <v>7</v>
      </c>
      <c r="M112" s="11">
        <f t="shared" si="65"/>
        <v>7</v>
      </c>
      <c r="N112" s="21"/>
    </row>
    <row r="113" s="1" customFormat="true" ht="26.25" customHeight="true" spans="1:14">
      <c r="A113" s="11"/>
      <c r="B113" s="14" t="s">
        <v>139</v>
      </c>
      <c r="C113" s="15">
        <v>19</v>
      </c>
      <c r="D113" s="11">
        <f t="shared" si="62"/>
        <v>38</v>
      </c>
      <c r="E113" s="15">
        <v>19</v>
      </c>
      <c r="F113" s="15">
        <v>19</v>
      </c>
      <c r="G113" s="11">
        <v>1</v>
      </c>
      <c r="H113" s="11">
        <f t="shared" ref="H113:H116" si="66">I113+J113</f>
        <v>2</v>
      </c>
      <c r="I113" s="11">
        <v>1</v>
      </c>
      <c r="J113" s="11">
        <v>1</v>
      </c>
      <c r="K113" s="11">
        <f t="shared" si="63"/>
        <v>40</v>
      </c>
      <c r="L113" s="11">
        <f t="shared" si="64"/>
        <v>20</v>
      </c>
      <c r="M113" s="11">
        <f t="shared" si="65"/>
        <v>20</v>
      </c>
      <c r="N113" s="21"/>
    </row>
    <row r="114" s="1" customFormat="true" ht="26.25" customHeight="true" spans="1:14">
      <c r="A114" s="11"/>
      <c r="B114" s="14" t="s">
        <v>140</v>
      </c>
      <c r="C114" s="15">
        <v>3</v>
      </c>
      <c r="D114" s="11">
        <f t="shared" si="62"/>
        <v>6</v>
      </c>
      <c r="E114" s="15">
        <v>3</v>
      </c>
      <c r="F114" s="15">
        <v>3</v>
      </c>
      <c r="G114" s="11">
        <v>0</v>
      </c>
      <c r="H114" s="11"/>
      <c r="I114" s="11"/>
      <c r="J114" s="11"/>
      <c r="K114" s="11">
        <f t="shared" si="63"/>
        <v>6</v>
      </c>
      <c r="L114" s="11">
        <f t="shared" si="64"/>
        <v>3</v>
      </c>
      <c r="M114" s="11">
        <f t="shared" si="65"/>
        <v>3</v>
      </c>
      <c r="N114" s="21"/>
    </row>
    <row r="115" s="1" customFormat="true" ht="26.25" customHeight="true" spans="1:14">
      <c r="A115" s="11"/>
      <c r="B115" s="14" t="s">
        <v>141</v>
      </c>
      <c r="C115" s="15">
        <v>10</v>
      </c>
      <c r="D115" s="11">
        <f t="shared" si="62"/>
        <v>20</v>
      </c>
      <c r="E115" s="15">
        <v>10</v>
      </c>
      <c r="F115" s="15">
        <v>10</v>
      </c>
      <c r="G115" s="11">
        <v>18</v>
      </c>
      <c r="H115" s="11">
        <f t="shared" si="66"/>
        <v>20</v>
      </c>
      <c r="I115" s="11">
        <v>10</v>
      </c>
      <c r="J115" s="11">
        <v>10</v>
      </c>
      <c r="K115" s="11">
        <f t="shared" si="63"/>
        <v>40</v>
      </c>
      <c r="L115" s="11">
        <f t="shared" si="64"/>
        <v>20</v>
      </c>
      <c r="M115" s="11">
        <f t="shared" si="65"/>
        <v>20</v>
      </c>
      <c r="N115" s="21" t="s">
        <v>71</v>
      </c>
    </row>
    <row r="116" s="1" customFormat="true" ht="26.25" customHeight="true" spans="1:14">
      <c r="A116" s="11"/>
      <c r="B116" s="16" t="s">
        <v>142</v>
      </c>
      <c r="C116" s="15">
        <v>0</v>
      </c>
      <c r="D116" s="11"/>
      <c r="E116" s="15"/>
      <c r="F116" s="15"/>
      <c r="G116" s="11">
        <v>2</v>
      </c>
      <c r="H116" s="11">
        <f t="shared" si="66"/>
        <v>4</v>
      </c>
      <c r="I116" s="11">
        <v>2</v>
      </c>
      <c r="J116" s="11">
        <v>2</v>
      </c>
      <c r="K116" s="11">
        <f t="shared" si="63"/>
        <v>4</v>
      </c>
      <c r="L116" s="11">
        <f t="shared" si="64"/>
        <v>2</v>
      </c>
      <c r="M116" s="11">
        <f t="shared" si="65"/>
        <v>2</v>
      </c>
      <c r="N116" s="21"/>
    </row>
    <row r="117" s="1" customFormat="true" ht="26.25" customHeight="true" spans="1:14">
      <c r="A117" s="11" t="s">
        <v>143</v>
      </c>
      <c r="B117" s="12" t="s">
        <v>144</v>
      </c>
      <c r="C117" s="12">
        <f>SUM(C118:C129)</f>
        <v>93</v>
      </c>
      <c r="D117" s="12">
        <f t="shared" ref="D117:M117" si="67">SUM(D118:D129)</f>
        <v>186</v>
      </c>
      <c r="E117" s="12">
        <f t="shared" si="67"/>
        <v>93</v>
      </c>
      <c r="F117" s="12">
        <f t="shared" si="67"/>
        <v>93</v>
      </c>
      <c r="G117" s="12">
        <f t="shared" si="67"/>
        <v>155</v>
      </c>
      <c r="H117" s="12">
        <f t="shared" si="67"/>
        <v>152</v>
      </c>
      <c r="I117" s="12">
        <f t="shared" si="67"/>
        <v>76</v>
      </c>
      <c r="J117" s="12">
        <f t="shared" si="67"/>
        <v>76</v>
      </c>
      <c r="K117" s="12">
        <f t="shared" si="67"/>
        <v>338</v>
      </c>
      <c r="L117" s="12">
        <f t="shared" si="67"/>
        <v>169</v>
      </c>
      <c r="M117" s="12">
        <f t="shared" si="67"/>
        <v>169</v>
      </c>
      <c r="N117" s="21"/>
    </row>
    <row r="118" s="1" customFormat="true" ht="26.25" customHeight="true" spans="1:14">
      <c r="A118" s="11"/>
      <c r="B118" s="14" t="s">
        <v>145</v>
      </c>
      <c r="C118" s="15">
        <v>32</v>
      </c>
      <c r="D118" s="11">
        <f>E118+F118</f>
        <v>64</v>
      </c>
      <c r="E118" s="15">
        <v>32</v>
      </c>
      <c r="F118" s="15">
        <v>32</v>
      </c>
      <c r="G118" s="11">
        <v>0</v>
      </c>
      <c r="H118" s="11"/>
      <c r="I118" s="11"/>
      <c r="J118" s="11"/>
      <c r="K118" s="11">
        <f t="shared" ref="K118:K129" si="68">L118+M118</f>
        <v>64</v>
      </c>
      <c r="L118" s="11">
        <f t="shared" ref="L118:L129" si="69">E118+I118</f>
        <v>32</v>
      </c>
      <c r="M118" s="11">
        <f t="shared" ref="M118:M129" si="70">F118+J118</f>
        <v>32</v>
      </c>
      <c r="N118" s="21"/>
    </row>
    <row r="119" s="1" customFormat="true" ht="26.25" customHeight="true" spans="1:14">
      <c r="A119" s="11"/>
      <c r="B119" s="14" t="s">
        <v>146</v>
      </c>
      <c r="C119" s="15">
        <v>26</v>
      </c>
      <c r="D119" s="11">
        <f>E119+F119</f>
        <v>52</v>
      </c>
      <c r="E119" s="15">
        <v>26</v>
      </c>
      <c r="F119" s="15">
        <v>26</v>
      </c>
      <c r="G119" s="11">
        <v>0</v>
      </c>
      <c r="H119" s="11"/>
      <c r="I119" s="11"/>
      <c r="J119" s="11"/>
      <c r="K119" s="11">
        <f t="shared" si="68"/>
        <v>52</v>
      </c>
      <c r="L119" s="11">
        <f t="shared" si="69"/>
        <v>26</v>
      </c>
      <c r="M119" s="11">
        <f t="shared" si="70"/>
        <v>26</v>
      </c>
      <c r="N119" s="21"/>
    </row>
    <row r="120" s="1" customFormat="true" ht="26.25" customHeight="true" spans="1:14">
      <c r="A120" s="11"/>
      <c r="B120" s="14" t="s">
        <v>147</v>
      </c>
      <c r="C120" s="15">
        <v>9</v>
      </c>
      <c r="D120" s="11">
        <f>E120+F120</f>
        <v>18</v>
      </c>
      <c r="E120" s="15">
        <v>9</v>
      </c>
      <c r="F120" s="15">
        <v>9</v>
      </c>
      <c r="G120" s="11">
        <v>0</v>
      </c>
      <c r="H120" s="11"/>
      <c r="I120" s="11"/>
      <c r="J120" s="11"/>
      <c r="K120" s="11">
        <f t="shared" si="68"/>
        <v>18</v>
      </c>
      <c r="L120" s="11">
        <f t="shared" si="69"/>
        <v>9</v>
      </c>
      <c r="M120" s="11">
        <f t="shared" si="70"/>
        <v>9</v>
      </c>
      <c r="N120" s="21"/>
    </row>
    <row r="121" s="1" customFormat="true" ht="26.25" customHeight="true" spans="1:14">
      <c r="A121" s="11"/>
      <c r="B121" s="14" t="s">
        <v>148</v>
      </c>
      <c r="C121" s="15">
        <v>26</v>
      </c>
      <c r="D121" s="11">
        <f>E121+F121</f>
        <v>52</v>
      </c>
      <c r="E121" s="15">
        <v>26</v>
      </c>
      <c r="F121" s="15">
        <v>26</v>
      </c>
      <c r="G121" s="11">
        <v>5</v>
      </c>
      <c r="H121" s="11">
        <f t="shared" ref="H121:H129" si="71">I121+J121</f>
        <v>10</v>
      </c>
      <c r="I121" s="11">
        <v>5</v>
      </c>
      <c r="J121" s="11">
        <v>5</v>
      </c>
      <c r="K121" s="11">
        <f t="shared" si="68"/>
        <v>62</v>
      </c>
      <c r="L121" s="11">
        <f t="shared" si="69"/>
        <v>31</v>
      </c>
      <c r="M121" s="11">
        <f t="shared" si="70"/>
        <v>31</v>
      </c>
      <c r="N121" s="21"/>
    </row>
    <row r="122" s="1" customFormat="true" ht="26.25" customHeight="true" spans="1:14">
      <c r="A122" s="11"/>
      <c r="B122" s="16" t="s">
        <v>149</v>
      </c>
      <c r="C122" s="15">
        <v>0</v>
      </c>
      <c r="D122" s="11"/>
      <c r="E122" s="15"/>
      <c r="F122" s="15"/>
      <c r="G122" s="11">
        <v>15</v>
      </c>
      <c r="H122" s="11">
        <f t="shared" si="71"/>
        <v>10</v>
      </c>
      <c r="I122" s="11">
        <v>5</v>
      </c>
      <c r="J122" s="11">
        <v>5</v>
      </c>
      <c r="K122" s="11">
        <f t="shared" si="68"/>
        <v>10</v>
      </c>
      <c r="L122" s="11">
        <f t="shared" si="69"/>
        <v>5</v>
      </c>
      <c r="M122" s="11">
        <f t="shared" si="70"/>
        <v>5</v>
      </c>
      <c r="N122" s="21" t="s">
        <v>150</v>
      </c>
    </row>
    <row r="123" s="1" customFormat="true" ht="26.25" customHeight="true" spans="1:14">
      <c r="A123" s="11"/>
      <c r="B123" s="16" t="s">
        <v>151</v>
      </c>
      <c r="C123" s="15">
        <v>0</v>
      </c>
      <c r="D123" s="11"/>
      <c r="E123" s="15"/>
      <c r="F123" s="15"/>
      <c r="G123" s="11">
        <v>33</v>
      </c>
      <c r="H123" s="11">
        <f t="shared" si="71"/>
        <v>30</v>
      </c>
      <c r="I123" s="11">
        <v>15</v>
      </c>
      <c r="J123" s="11">
        <v>15</v>
      </c>
      <c r="K123" s="11">
        <f t="shared" si="68"/>
        <v>30</v>
      </c>
      <c r="L123" s="11">
        <f t="shared" si="69"/>
        <v>15</v>
      </c>
      <c r="M123" s="11">
        <f t="shared" si="70"/>
        <v>15</v>
      </c>
      <c r="N123" s="21" t="s">
        <v>152</v>
      </c>
    </row>
    <row r="124" s="1" customFormat="true" ht="26.25" customHeight="true" spans="1:14">
      <c r="A124" s="11"/>
      <c r="B124" s="16" t="s">
        <v>153</v>
      </c>
      <c r="C124" s="15">
        <v>0</v>
      </c>
      <c r="D124" s="11"/>
      <c r="E124" s="15"/>
      <c r="F124" s="15"/>
      <c r="G124" s="11">
        <v>10</v>
      </c>
      <c r="H124" s="11">
        <f t="shared" si="71"/>
        <v>10</v>
      </c>
      <c r="I124" s="11">
        <v>5</v>
      </c>
      <c r="J124" s="11">
        <v>5</v>
      </c>
      <c r="K124" s="11">
        <f t="shared" si="68"/>
        <v>10</v>
      </c>
      <c r="L124" s="11">
        <f t="shared" si="69"/>
        <v>5</v>
      </c>
      <c r="M124" s="11">
        <f t="shared" si="70"/>
        <v>5</v>
      </c>
      <c r="N124" s="21" t="s">
        <v>40</v>
      </c>
    </row>
    <row r="125" s="1" customFormat="true" ht="26.25" customHeight="true" spans="1:14">
      <c r="A125" s="11"/>
      <c r="B125" s="16" t="s">
        <v>154</v>
      </c>
      <c r="C125" s="15">
        <v>0</v>
      </c>
      <c r="D125" s="11"/>
      <c r="E125" s="15"/>
      <c r="F125" s="15"/>
      <c r="G125" s="11">
        <v>18</v>
      </c>
      <c r="H125" s="11">
        <f t="shared" si="71"/>
        <v>18</v>
      </c>
      <c r="I125" s="11">
        <v>9</v>
      </c>
      <c r="J125" s="11">
        <v>9</v>
      </c>
      <c r="K125" s="11">
        <f t="shared" si="68"/>
        <v>18</v>
      </c>
      <c r="L125" s="11">
        <f t="shared" si="69"/>
        <v>9</v>
      </c>
      <c r="M125" s="11">
        <f t="shared" si="70"/>
        <v>9</v>
      </c>
      <c r="N125" s="21" t="s">
        <v>155</v>
      </c>
    </row>
    <row r="126" s="1" customFormat="true" ht="26.25" customHeight="true" spans="1:14">
      <c r="A126" s="11"/>
      <c r="B126" s="16" t="s">
        <v>156</v>
      </c>
      <c r="C126" s="15">
        <v>0</v>
      </c>
      <c r="D126" s="11"/>
      <c r="E126" s="15"/>
      <c r="F126" s="15"/>
      <c r="G126" s="11">
        <v>6</v>
      </c>
      <c r="H126" s="11">
        <f t="shared" si="71"/>
        <v>12</v>
      </c>
      <c r="I126" s="11">
        <v>6</v>
      </c>
      <c r="J126" s="11">
        <v>6</v>
      </c>
      <c r="K126" s="11">
        <f t="shared" si="68"/>
        <v>12</v>
      </c>
      <c r="L126" s="11">
        <f t="shared" si="69"/>
        <v>6</v>
      </c>
      <c r="M126" s="11">
        <f t="shared" si="70"/>
        <v>6</v>
      </c>
      <c r="N126" s="21"/>
    </row>
    <row r="127" s="1" customFormat="true" ht="26.25" customHeight="true" spans="1:14">
      <c r="A127" s="11"/>
      <c r="B127" s="16" t="s">
        <v>157</v>
      </c>
      <c r="C127" s="15">
        <v>0</v>
      </c>
      <c r="D127" s="11"/>
      <c r="E127" s="15"/>
      <c r="F127" s="15"/>
      <c r="G127" s="11">
        <v>12</v>
      </c>
      <c r="H127" s="11">
        <f t="shared" si="71"/>
        <v>12</v>
      </c>
      <c r="I127" s="11">
        <v>6</v>
      </c>
      <c r="J127" s="11">
        <v>6</v>
      </c>
      <c r="K127" s="11">
        <f t="shared" si="68"/>
        <v>12</v>
      </c>
      <c r="L127" s="11">
        <f t="shared" si="69"/>
        <v>6</v>
      </c>
      <c r="M127" s="11">
        <f t="shared" si="70"/>
        <v>6</v>
      </c>
      <c r="N127" s="21" t="s">
        <v>158</v>
      </c>
    </row>
    <row r="128" s="1" customFormat="true" ht="26.25" customHeight="true" spans="1:14">
      <c r="A128" s="11"/>
      <c r="B128" s="16" t="s">
        <v>159</v>
      </c>
      <c r="C128" s="15">
        <v>0</v>
      </c>
      <c r="D128" s="11"/>
      <c r="E128" s="15"/>
      <c r="F128" s="15"/>
      <c r="G128" s="11">
        <v>25</v>
      </c>
      <c r="H128" s="11">
        <f t="shared" si="71"/>
        <v>20</v>
      </c>
      <c r="I128" s="11">
        <v>10</v>
      </c>
      <c r="J128" s="11">
        <v>10</v>
      </c>
      <c r="K128" s="11">
        <f t="shared" si="68"/>
        <v>20</v>
      </c>
      <c r="L128" s="11">
        <f t="shared" si="69"/>
        <v>10</v>
      </c>
      <c r="M128" s="11">
        <f t="shared" si="70"/>
        <v>10</v>
      </c>
      <c r="N128" s="21" t="s">
        <v>160</v>
      </c>
    </row>
    <row r="129" s="1" customFormat="true" ht="26.25" customHeight="true" spans="1:14">
      <c r="A129" s="11"/>
      <c r="B129" s="16" t="s">
        <v>161</v>
      </c>
      <c r="C129" s="15">
        <v>0</v>
      </c>
      <c r="D129" s="11"/>
      <c r="E129" s="15"/>
      <c r="F129" s="15"/>
      <c r="G129" s="11">
        <v>31</v>
      </c>
      <c r="H129" s="11">
        <f t="shared" si="71"/>
        <v>30</v>
      </c>
      <c r="I129" s="11">
        <v>15</v>
      </c>
      <c r="J129" s="11">
        <v>15</v>
      </c>
      <c r="K129" s="11">
        <f t="shared" si="68"/>
        <v>30</v>
      </c>
      <c r="L129" s="11">
        <f t="shared" si="69"/>
        <v>15</v>
      </c>
      <c r="M129" s="11">
        <f t="shared" si="70"/>
        <v>15</v>
      </c>
      <c r="N129" s="21" t="s">
        <v>90</v>
      </c>
    </row>
    <row r="130" s="1" customFormat="true" ht="26.25" customHeight="true" spans="1:14">
      <c r="A130" s="11" t="s">
        <v>162</v>
      </c>
      <c r="B130" s="22" t="s">
        <v>163</v>
      </c>
      <c r="C130" s="22">
        <f>SUM(C131:C139)</f>
        <v>53</v>
      </c>
      <c r="D130" s="22">
        <f t="shared" ref="D130:M130" si="72">SUM(D131:D139)</f>
        <v>106</v>
      </c>
      <c r="E130" s="22">
        <f t="shared" si="72"/>
        <v>53</v>
      </c>
      <c r="F130" s="22">
        <f t="shared" si="72"/>
        <v>53</v>
      </c>
      <c r="G130" s="22">
        <f t="shared" si="72"/>
        <v>56</v>
      </c>
      <c r="H130" s="22">
        <f t="shared" si="72"/>
        <v>88</v>
      </c>
      <c r="I130" s="22">
        <f t="shared" si="72"/>
        <v>44</v>
      </c>
      <c r="J130" s="22">
        <f t="shared" si="72"/>
        <v>44</v>
      </c>
      <c r="K130" s="22">
        <f t="shared" si="72"/>
        <v>194</v>
      </c>
      <c r="L130" s="22">
        <f t="shared" si="72"/>
        <v>97</v>
      </c>
      <c r="M130" s="22">
        <f t="shared" si="72"/>
        <v>97</v>
      </c>
      <c r="N130" s="21"/>
    </row>
    <row r="131" s="1" customFormat="true" ht="26.25" customHeight="true" spans="1:14">
      <c r="A131" s="11"/>
      <c r="B131" s="14" t="s">
        <v>164</v>
      </c>
      <c r="C131" s="15">
        <v>26</v>
      </c>
      <c r="D131" s="11">
        <f t="shared" ref="D131:D139" si="73">E131+F131</f>
        <v>52</v>
      </c>
      <c r="E131" s="15">
        <v>26</v>
      </c>
      <c r="F131" s="15">
        <v>26</v>
      </c>
      <c r="G131" s="11">
        <v>0</v>
      </c>
      <c r="H131" s="11"/>
      <c r="I131" s="11"/>
      <c r="J131" s="11"/>
      <c r="K131" s="11">
        <f t="shared" ref="K131:K139" si="74">L131+M131</f>
        <v>52</v>
      </c>
      <c r="L131" s="11">
        <f t="shared" ref="L131:L139" si="75">E131+I131</f>
        <v>26</v>
      </c>
      <c r="M131" s="11">
        <f t="shared" ref="M131:M139" si="76">F131+J131</f>
        <v>26</v>
      </c>
      <c r="N131" s="21"/>
    </row>
    <row r="132" s="1" customFormat="true" ht="26.25" customHeight="true" spans="1:14">
      <c r="A132" s="11"/>
      <c r="B132" s="14" t="s">
        <v>165</v>
      </c>
      <c r="C132" s="15">
        <v>3</v>
      </c>
      <c r="D132" s="11">
        <f t="shared" si="73"/>
        <v>6</v>
      </c>
      <c r="E132" s="15">
        <v>3</v>
      </c>
      <c r="F132" s="15">
        <v>3</v>
      </c>
      <c r="G132" s="11">
        <v>0</v>
      </c>
      <c r="H132" s="11"/>
      <c r="I132" s="11"/>
      <c r="J132" s="11"/>
      <c r="K132" s="11">
        <f t="shared" si="74"/>
        <v>6</v>
      </c>
      <c r="L132" s="11">
        <f t="shared" si="75"/>
        <v>3</v>
      </c>
      <c r="M132" s="11">
        <f t="shared" si="76"/>
        <v>3</v>
      </c>
      <c r="N132" s="21"/>
    </row>
    <row r="133" s="1" customFormat="true" ht="26.25" customHeight="true" spans="1:14">
      <c r="A133" s="11"/>
      <c r="B133" s="14" t="s">
        <v>166</v>
      </c>
      <c r="C133" s="15">
        <v>3</v>
      </c>
      <c r="D133" s="11">
        <f t="shared" si="73"/>
        <v>6</v>
      </c>
      <c r="E133" s="15">
        <v>3</v>
      </c>
      <c r="F133" s="15">
        <v>3</v>
      </c>
      <c r="G133" s="11">
        <v>12</v>
      </c>
      <c r="H133" s="11">
        <f t="shared" ref="H133:H139" si="77">I133+J133</f>
        <v>12</v>
      </c>
      <c r="I133" s="11">
        <v>6</v>
      </c>
      <c r="J133" s="11">
        <v>6</v>
      </c>
      <c r="K133" s="11">
        <f t="shared" si="74"/>
        <v>18</v>
      </c>
      <c r="L133" s="11">
        <f t="shared" si="75"/>
        <v>9</v>
      </c>
      <c r="M133" s="11">
        <f t="shared" si="76"/>
        <v>9</v>
      </c>
      <c r="N133" s="21" t="s">
        <v>158</v>
      </c>
    </row>
    <row r="134" s="1" customFormat="true" ht="26.25" customHeight="true" spans="1:14">
      <c r="A134" s="11"/>
      <c r="B134" s="14" t="s">
        <v>167</v>
      </c>
      <c r="C134" s="15">
        <v>2</v>
      </c>
      <c r="D134" s="11">
        <f t="shared" si="73"/>
        <v>4</v>
      </c>
      <c r="E134" s="15">
        <v>2</v>
      </c>
      <c r="F134" s="15">
        <v>2</v>
      </c>
      <c r="G134" s="11">
        <v>16</v>
      </c>
      <c r="H134" s="11">
        <f t="shared" si="77"/>
        <v>20</v>
      </c>
      <c r="I134" s="11">
        <v>10</v>
      </c>
      <c r="J134" s="11">
        <v>10</v>
      </c>
      <c r="K134" s="11">
        <f t="shared" si="74"/>
        <v>24</v>
      </c>
      <c r="L134" s="11">
        <f t="shared" si="75"/>
        <v>12</v>
      </c>
      <c r="M134" s="11">
        <f t="shared" si="76"/>
        <v>12</v>
      </c>
      <c r="N134" s="21" t="s">
        <v>158</v>
      </c>
    </row>
    <row r="135" s="1" customFormat="true" ht="26.25" customHeight="true" spans="1:14">
      <c r="A135" s="11"/>
      <c r="B135" s="14" t="s">
        <v>168</v>
      </c>
      <c r="C135" s="15">
        <v>3</v>
      </c>
      <c r="D135" s="11">
        <f t="shared" si="73"/>
        <v>6</v>
      </c>
      <c r="E135" s="15">
        <v>3</v>
      </c>
      <c r="F135" s="15">
        <v>3</v>
      </c>
      <c r="G135" s="11">
        <v>3</v>
      </c>
      <c r="H135" s="11">
        <f t="shared" si="77"/>
        <v>6</v>
      </c>
      <c r="I135" s="11">
        <v>3</v>
      </c>
      <c r="J135" s="11">
        <v>3</v>
      </c>
      <c r="K135" s="11">
        <f t="shared" si="74"/>
        <v>12</v>
      </c>
      <c r="L135" s="11">
        <f t="shared" si="75"/>
        <v>6</v>
      </c>
      <c r="M135" s="11">
        <f t="shared" si="76"/>
        <v>6</v>
      </c>
      <c r="N135" s="21"/>
    </row>
    <row r="136" s="1" customFormat="true" ht="26.25" customHeight="true" spans="1:14">
      <c r="A136" s="11"/>
      <c r="B136" s="14" t="s">
        <v>169</v>
      </c>
      <c r="C136" s="15">
        <v>3</v>
      </c>
      <c r="D136" s="11">
        <f t="shared" si="73"/>
        <v>6</v>
      </c>
      <c r="E136" s="15">
        <v>3</v>
      </c>
      <c r="F136" s="15">
        <v>3</v>
      </c>
      <c r="G136" s="11">
        <v>6</v>
      </c>
      <c r="H136" s="11">
        <f t="shared" si="77"/>
        <v>12</v>
      </c>
      <c r="I136" s="11">
        <v>6</v>
      </c>
      <c r="J136" s="11">
        <v>6</v>
      </c>
      <c r="K136" s="11">
        <f t="shared" si="74"/>
        <v>18</v>
      </c>
      <c r="L136" s="11">
        <f t="shared" si="75"/>
        <v>9</v>
      </c>
      <c r="M136" s="11">
        <f t="shared" si="76"/>
        <v>9</v>
      </c>
      <c r="N136" s="21"/>
    </row>
    <row r="137" s="1" customFormat="true" ht="26.25" customHeight="true" spans="1:14">
      <c r="A137" s="11"/>
      <c r="B137" s="14" t="s">
        <v>170</v>
      </c>
      <c r="C137" s="15">
        <v>5</v>
      </c>
      <c r="D137" s="11">
        <f t="shared" si="73"/>
        <v>10</v>
      </c>
      <c r="E137" s="15">
        <v>5</v>
      </c>
      <c r="F137" s="15">
        <v>5</v>
      </c>
      <c r="G137" s="11">
        <v>0</v>
      </c>
      <c r="H137" s="11"/>
      <c r="I137" s="11"/>
      <c r="J137" s="11"/>
      <c r="K137" s="11">
        <f t="shared" si="74"/>
        <v>10</v>
      </c>
      <c r="L137" s="11">
        <f t="shared" si="75"/>
        <v>5</v>
      </c>
      <c r="M137" s="11">
        <f t="shared" si="76"/>
        <v>5</v>
      </c>
      <c r="N137" s="21"/>
    </row>
    <row r="138" s="1" customFormat="true" ht="26.25" customHeight="true" spans="1:14">
      <c r="A138" s="11"/>
      <c r="B138" s="14" t="s">
        <v>171</v>
      </c>
      <c r="C138" s="15">
        <v>3</v>
      </c>
      <c r="D138" s="11">
        <f t="shared" si="73"/>
        <v>6</v>
      </c>
      <c r="E138" s="15">
        <v>3</v>
      </c>
      <c r="F138" s="15">
        <v>3</v>
      </c>
      <c r="G138" s="11">
        <v>6</v>
      </c>
      <c r="H138" s="11">
        <f t="shared" si="77"/>
        <v>12</v>
      </c>
      <c r="I138" s="11">
        <v>6</v>
      </c>
      <c r="J138" s="11">
        <v>6</v>
      </c>
      <c r="K138" s="11">
        <f t="shared" si="74"/>
        <v>18</v>
      </c>
      <c r="L138" s="11">
        <f t="shared" si="75"/>
        <v>9</v>
      </c>
      <c r="M138" s="11">
        <f t="shared" si="76"/>
        <v>9</v>
      </c>
      <c r="N138" s="21"/>
    </row>
    <row r="139" s="1" customFormat="true" ht="26.25" customHeight="true" spans="1:14">
      <c r="A139" s="11"/>
      <c r="B139" s="14" t="s">
        <v>172</v>
      </c>
      <c r="C139" s="15">
        <v>5</v>
      </c>
      <c r="D139" s="11">
        <f t="shared" si="73"/>
        <v>10</v>
      </c>
      <c r="E139" s="15">
        <v>5</v>
      </c>
      <c r="F139" s="15">
        <v>5</v>
      </c>
      <c r="G139" s="11">
        <v>13</v>
      </c>
      <c r="H139" s="11">
        <f t="shared" si="77"/>
        <v>26</v>
      </c>
      <c r="I139" s="11">
        <v>13</v>
      </c>
      <c r="J139" s="11">
        <v>13</v>
      </c>
      <c r="K139" s="11">
        <f t="shared" si="74"/>
        <v>36</v>
      </c>
      <c r="L139" s="11">
        <f t="shared" si="75"/>
        <v>18</v>
      </c>
      <c r="M139" s="11">
        <f t="shared" si="76"/>
        <v>18</v>
      </c>
      <c r="N139" s="21"/>
    </row>
  </sheetData>
  <autoFilter ref="A7:N139">
    <extLst/>
  </autoFilter>
  <mergeCells count="22">
    <mergeCell ref="A2:N2"/>
    <mergeCell ref="C4:F4"/>
    <mergeCell ref="G4:J4"/>
    <mergeCell ref="K4:M4"/>
    <mergeCell ref="A6:B6"/>
    <mergeCell ref="A4:A5"/>
    <mergeCell ref="A7:A17"/>
    <mergeCell ref="A18:A27"/>
    <mergeCell ref="A28:A34"/>
    <mergeCell ref="A35:A48"/>
    <mergeCell ref="A49:A58"/>
    <mergeCell ref="A59:A71"/>
    <mergeCell ref="A72:A82"/>
    <mergeCell ref="A83:A86"/>
    <mergeCell ref="A87:A94"/>
    <mergeCell ref="A95:A97"/>
    <mergeCell ref="A98:A109"/>
    <mergeCell ref="A110:A116"/>
    <mergeCell ref="A117:A129"/>
    <mergeCell ref="A130:A139"/>
    <mergeCell ref="B4:B5"/>
    <mergeCell ref="N4:N5"/>
  </mergeCells>
  <pageMargins left="0.708661417322835" right="0.708661417322835" top="0.748031496062992" bottom="0.748031496062992" header="0.31496062992126" footer="0.31496062992126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2019-12-25T10:31:00Z</dcterms:created>
  <cp:lastPrinted>2022-12-02T16:37:00Z</cp:lastPrinted>
  <dcterms:modified xsi:type="dcterms:W3CDTF">2024-06-19T18:12:53Z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793AB8BDBC224234961E4B7128543459</vt:lpwstr>
  </property>
  <property fmtid="{D5CDD505-2E9C-101B-9397-08002B2CF9AE}" pid="3" name="KSOProductBuildVer">
    <vt:lpwstr>2052-11.8.2.10125</vt:lpwstr>
  </property>
</Properties>
</file>