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444"/>
  </bookViews>
  <sheets>
    <sheet name="附件1" sheetId="1" r:id="rId1"/>
    <sheet name="附件2"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附件1!$A$5:$AA$126</definedName>
    <definedName name="\q">[1]国家!#REF!</definedName>
    <definedName name="\z">[2]中央!#REF!</definedName>
    <definedName name="__PA7">'[3]SW-TEO'!#REF!</definedName>
    <definedName name="__PA8">'[3]SW-TEO'!#REF!</definedName>
    <definedName name="__PD1">'[3]SW-TEO'!#REF!</definedName>
    <definedName name="__PE12">'[3]SW-TEO'!#REF!</definedName>
    <definedName name="__PE13">'[3]SW-TEO'!#REF!</definedName>
    <definedName name="__PE6">'[3]SW-TEO'!#REF!</definedName>
    <definedName name="__PE7">'[3]SW-TEO'!#REF!</definedName>
    <definedName name="__PE8">'[3]SW-TEO'!#REF!</definedName>
    <definedName name="__PE9">'[3]SW-TEO'!#REF!</definedName>
    <definedName name="__PH1">'[3]SW-TEO'!#REF!</definedName>
    <definedName name="__PI1">'[3]SW-TEO'!#REF!</definedName>
    <definedName name="__PK1">'[3]SW-TEO'!#REF!</definedName>
    <definedName name="__PK3">'[3]SW-TEO'!#REF!</definedName>
    <definedName name="_6_其他">#REF!</definedName>
    <definedName name="_Fill" hidden="1">[4]eqpmad2!#REF!</definedName>
    <definedName name="_xlnm._FilterDatabase" hidden="1">#REF!</definedName>
    <definedName name="_Order1" hidden="1">255</definedName>
    <definedName name="_Order2" hidden="1">255</definedName>
    <definedName name="_PA7">'[3]SW-TEO'!#REF!</definedName>
    <definedName name="_PA8">'[3]SW-TEO'!#REF!</definedName>
    <definedName name="_PD1">'[3]SW-TEO'!#REF!</definedName>
    <definedName name="_PE12">'[3]SW-TEO'!#REF!</definedName>
    <definedName name="_PE13">'[3]SW-TEO'!#REF!</definedName>
    <definedName name="_PE6">'[3]SW-TEO'!#REF!</definedName>
    <definedName name="_PE7">'[3]SW-TEO'!#REF!</definedName>
    <definedName name="_PE8">'[3]SW-TEO'!#REF!</definedName>
    <definedName name="_PE9">'[3]SW-TEO'!#REF!</definedName>
    <definedName name="_PH1">'[3]SW-TEO'!#REF!</definedName>
    <definedName name="_PI1">'[3]SW-TEO'!#REF!</definedName>
    <definedName name="_PK1">'[3]SW-TEO'!#REF!</definedName>
    <definedName name="_PK3">'[3]SW-TEO'!#REF!</definedName>
    <definedName name="a">#REF!</definedName>
    <definedName name="ABC">#REF!</definedName>
    <definedName name="ABD">#REF!</definedName>
    <definedName name="AccessDatabase" hidden="1">"D:\文_件\省长专项\2000省长专项审批.mdb"</definedName>
    <definedName name="aiu_bottom">'[5]Financ. Overview'!#REF!</definedName>
    <definedName name="Bust">[6]MWNANSSQ!$C$31</definedName>
    <definedName name="Continue">[6]MWNANSSQ!$C$9</definedName>
    <definedName name="data">#REF!</definedName>
    <definedName name="Database" hidden="1">[7]PKx!$A$1:$AP$622</definedName>
    <definedName name="database2">#REF!</definedName>
    <definedName name="database3">#REF!</definedName>
    <definedName name="Documents_array">[6]MWNANSSQ!$B$1:$B$16</definedName>
    <definedName name="FRC">[8]Main!$C$9</definedName>
    <definedName name="gxxe2003">'[9]P1012001'!$A$6:$E$117</definedName>
    <definedName name="gxxe20032">'[10]P1012001'!$A$6:$E$117</definedName>
    <definedName name="Hello">[6]MWNANSSQ!$A$15</definedName>
    <definedName name="hhhh">#REF!</definedName>
    <definedName name="hostfee">'[5]Financ. Overview'!$H$12</definedName>
    <definedName name="hraiu_bottom">'[5]Financ. Overview'!#REF!</definedName>
    <definedName name="hvac">'[5]Financ. Overview'!#REF!</definedName>
    <definedName name="HWSheet">1</definedName>
    <definedName name="kkkk">#REF!</definedName>
    <definedName name="MakeIt">[6]MWNANSSQ!$A$26</definedName>
    <definedName name="Module.Prix_SMC">Module.Prix_SMC</definedName>
    <definedName name="Morning">[6]MWNANSSQ!$C$39</definedName>
    <definedName name="OS">[11]Open!#REF!</definedName>
    <definedName name="Poppy">[6]MWNANSSQ!$C$27</definedName>
    <definedName name="pr_toolbox">[5]Toolbox!$A$3:$I$80</definedName>
    <definedName name="_xlnm.Print_Area">#REF!</definedName>
    <definedName name="Print_Area_MI">[1]国家!#REF!</definedName>
    <definedName name="_xlnm.Print_Titles" localSheetId="0">附件1!$4:$5</definedName>
    <definedName name="_xlnm.Print_Titles">#N/A</definedName>
    <definedName name="Prix_SMC">Prix_SMC</definedName>
    <definedName name="s_c_list">[12]Toolbox!$A$7:$H$969</definedName>
    <definedName name="SCG">'[13]G.1R-Shou COP Gf'!#REF!</definedName>
    <definedName name="sdlfee">'[5]Financ. Overview'!$H$13</definedName>
    <definedName name="solar_ratio">'[14]POWER ASSUMPTIONS'!$H$7</definedName>
    <definedName name="ss7fee">'[5]Financ. Overview'!$H$18</definedName>
    <definedName name="subsfee">'[5]Financ. Overview'!$H$14</definedName>
    <definedName name="toolbox">[15]Toolbox!$C$5:$T$1578</definedName>
    <definedName name="V5.1Fee">'[5]Financ. Overview'!$H$15</definedName>
    <definedName name="Z32_Cost_red">'[5]Financ. Overview'!#REF!</definedName>
    <definedName name="处室">#REF!</definedName>
    <definedName name="汇率">#REF!</definedName>
    <definedName name="基金处室">#REF!</definedName>
    <definedName name="基金金额">#REF!</definedName>
    <definedName name="基金科目">#REF!</definedName>
    <definedName name="基金类型">#REF!</definedName>
    <definedName name="金额">#REF!</definedName>
    <definedName name="科目">#REF!</definedName>
    <definedName name="类型">#REF!</definedName>
    <definedName name="全额差额比例">'[16]C01-1'!#REF!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四季度">'[16]C01-1'!#REF!</definedName>
    <definedName name="位次d">[17]四月份月报!#REF!</definedName>
    <definedName name="性别">[18]基础编码!$H$2:$H$3</definedName>
    <definedName name="性别2">[19]基础编码!$H$2:$H$3</definedName>
    <definedName name="学历">[18]基础编码!$S$2:$S$9</definedName>
    <definedName name="学前">[20]学前!$A$3:$A$113</definedName>
    <definedName name="支出">'[21]P1012001'!$A$6:$E$117</definedName>
  </definedNames>
  <calcPr calcId="144525"/>
</workbook>
</file>

<file path=xl/sharedStrings.xml><?xml version="1.0" encoding="utf-8"?>
<sst xmlns="http://schemas.openxmlformats.org/spreadsheetml/2006/main" count="446" uniqueCount="240">
  <si>
    <t>附件1</t>
  </si>
  <si>
    <t xml:space="preserve">             </t>
  </si>
  <si>
    <t xml:space="preserve"> </t>
  </si>
  <si>
    <t>提前下达2024年省属学校学生资助中央直达资金和省级资金分配表</t>
  </si>
  <si>
    <t>单位：万元</t>
  </si>
  <si>
    <t>主管部门（市州）</t>
  </si>
  <si>
    <t>县市区/单位</t>
  </si>
  <si>
    <t>学校（部分项目）</t>
  </si>
  <si>
    <t>合计</t>
  </si>
  <si>
    <t xml:space="preserve"> 高校学生资助</t>
  </si>
  <si>
    <t>中职学生资助</t>
  </si>
  <si>
    <t>高中学生资助</t>
  </si>
  <si>
    <t>功能科目</t>
  </si>
  <si>
    <t>小计</t>
  </si>
  <si>
    <t>奖助学金</t>
  </si>
  <si>
    <t>应征入伍学费资助</t>
  </si>
  <si>
    <t>免学费</t>
  </si>
  <si>
    <t>免费教科书省级资金</t>
  </si>
  <si>
    <t>助学金</t>
  </si>
  <si>
    <t>中央</t>
  </si>
  <si>
    <t>省级</t>
  </si>
  <si>
    <t>省本级</t>
  </si>
  <si>
    <t>省教育厅</t>
  </si>
  <si>
    <t>湘潭大学</t>
  </si>
  <si>
    <t>2050205高等教育</t>
  </si>
  <si>
    <t>湘潭大学兴湘学院</t>
  </si>
  <si>
    <t>吉首大学</t>
  </si>
  <si>
    <t>吉首大学张家界学院</t>
  </si>
  <si>
    <t>湖南科技大学</t>
  </si>
  <si>
    <t>湖南科技大学潇湘学院</t>
  </si>
  <si>
    <t>长沙理工大学</t>
  </si>
  <si>
    <t>长沙理工大学城南学院</t>
  </si>
  <si>
    <t>湖南农业大学</t>
  </si>
  <si>
    <t>湖南农业大学东方科技学院</t>
  </si>
  <si>
    <t>中南林业科技大学</t>
  </si>
  <si>
    <t>中南林业科技大学涉外学院</t>
  </si>
  <si>
    <t>湖南中医药大学</t>
  </si>
  <si>
    <t>湖南中医药大学湘杏学院</t>
  </si>
  <si>
    <t>湖南师范大学</t>
  </si>
  <si>
    <t>湖南师范大学树达学院</t>
  </si>
  <si>
    <t>南华大学</t>
  </si>
  <si>
    <t>南华大学船山学院</t>
  </si>
  <si>
    <t>湖南工业大学</t>
  </si>
  <si>
    <t>湖南工业大学科技学院</t>
  </si>
  <si>
    <t>湖南工商大学</t>
  </si>
  <si>
    <t>湘潭理工学院（湖南工商大学北津学院）</t>
  </si>
  <si>
    <t>湖南工程学院</t>
  </si>
  <si>
    <t>湖南工程学院应用技术学院</t>
  </si>
  <si>
    <t>湖南理工学院</t>
  </si>
  <si>
    <t>湖南理工学院南湖学院</t>
  </si>
  <si>
    <t>湘南学院</t>
  </si>
  <si>
    <t>衡阳师范学院</t>
  </si>
  <si>
    <t>衡阳师范学院南岳学院</t>
  </si>
  <si>
    <t>邵阳学院</t>
  </si>
  <si>
    <t>怀化学院</t>
  </si>
  <si>
    <t>湖南文理学院</t>
  </si>
  <si>
    <t>湖南文理学院芙蓉学院</t>
  </si>
  <si>
    <t>湖南科技学院</t>
  </si>
  <si>
    <t>湖南人文科技学院</t>
  </si>
  <si>
    <t>湖南第一师范学院</t>
  </si>
  <si>
    <t>2050302中等职业教育</t>
  </si>
  <si>
    <t>湖南城市学院</t>
  </si>
  <si>
    <t>长沙民政职业技术学院</t>
  </si>
  <si>
    <t>2050305高等职业教育</t>
  </si>
  <si>
    <t>湖南工学院</t>
  </si>
  <si>
    <t>湖南财政经济学院</t>
  </si>
  <si>
    <t>湖南女子学院</t>
  </si>
  <si>
    <t>长沙师范学院</t>
  </si>
  <si>
    <t>湖南科技职业学院</t>
  </si>
  <si>
    <t>湖南铁道职业技术学院</t>
  </si>
  <si>
    <t>湖南环境生物职业技术学院</t>
  </si>
  <si>
    <t>湖南大众传媒职业技术学院</t>
  </si>
  <si>
    <t>湖南开放大学（湖南网络工程职业学院）</t>
  </si>
  <si>
    <t>湖南工业职业技术学院</t>
  </si>
  <si>
    <t>湖南医药学院</t>
  </si>
  <si>
    <t>湖南工艺美术职业学院</t>
  </si>
  <si>
    <t>湖南机电职业技术学院</t>
  </si>
  <si>
    <t>湖南化工职业技术学院</t>
  </si>
  <si>
    <t>湖南石油化工职业技术学院</t>
  </si>
  <si>
    <t>湖南国防工业职业技术学院</t>
  </si>
  <si>
    <t>100066</t>
  </si>
  <si>
    <t>湖南工程职业技术学院</t>
  </si>
  <si>
    <t>210004</t>
  </si>
  <si>
    <t>湖南商务职业技术学院</t>
  </si>
  <si>
    <t>350010</t>
  </si>
  <si>
    <t>张家界航空工业职业技术学院</t>
  </si>
  <si>
    <t>100068</t>
  </si>
  <si>
    <t>湖南有色金属职业技术学院</t>
  </si>
  <si>
    <t>100067</t>
  </si>
  <si>
    <t>长沙环境保护职业技术学院</t>
  </si>
  <si>
    <t>364002</t>
  </si>
  <si>
    <t>湖南城建职业技术学院</t>
  </si>
  <si>
    <t>202008</t>
  </si>
  <si>
    <t>湖南交通职业技术学院</t>
  </si>
  <si>
    <t>100065</t>
  </si>
  <si>
    <t>湖南理工职业技术学院</t>
  </si>
  <si>
    <t>258021</t>
  </si>
  <si>
    <t>湖南生物机电职业技术学院</t>
  </si>
  <si>
    <t>400006</t>
  </si>
  <si>
    <t>湖南外贸职业学院</t>
  </si>
  <si>
    <t>400007</t>
  </si>
  <si>
    <t>湖南现代物流职业技术学院</t>
  </si>
  <si>
    <t>252003</t>
  </si>
  <si>
    <t>湖南水利水电职业技术学院</t>
  </si>
  <si>
    <t>302023</t>
  </si>
  <si>
    <t>湖南中医药高等专科学校</t>
  </si>
  <si>
    <t>105008</t>
  </si>
  <si>
    <t>湖南艺术职业学院</t>
  </si>
  <si>
    <t>301006</t>
  </si>
  <si>
    <t>湖南劳动人事职业学院</t>
  </si>
  <si>
    <t>047003</t>
  </si>
  <si>
    <t>湖南食品药品职业学院</t>
  </si>
  <si>
    <t>省公安厅</t>
  </si>
  <si>
    <t>050003</t>
  </si>
  <si>
    <t>湖南警察学院</t>
  </si>
  <si>
    <t>省工信厅</t>
  </si>
  <si>
    <t>350013</t>
  </si>
  <si>
    <t>湖南电气职业技术学院</t>
  </si>
  <si>
    <t>省安监局</t>
  </si>
  <si>
    <t>369002</t>
  </si>
  <si>
    <t>湖南安全技术职业学院</t>
  </si>
  <si>
    <t>省司法厅</t>
  </si>
  <si>
    <t>054002</t>
  </si>
  <si>
    <t>湖南司法警官职业学院</t>
  </si>
  <si>
    <t>省体育局</t>
  </si>
  <si>
    <t>111012</t>
  </si>
  <si>
    <t>湖南体育职业学院</t>
  </si>
  <si>
    <t>长沙电力职业技术学院</t>
  </si>
  <si>
    <t>湖南邮电职业技术学院</t>
  </si>
  <si>
    <t>049001</t>
  </si>
  <si>
    <t>中共湖南省委党校本级</t>
  </si>
  <si>
    <t>非预算单位</t>
  </si>
  <si>
    <t>999831</t>
  </si>
  <si>
    <t>长沙矿冶研究院有限责任公司</t>
  </si>
  <si>
    <t>999814</t>
  </si>
  <si>
    <t>长沙矿山研究院有限责任公司</t>
  </si>
  <si>
    <t>999810</t>
  </si>
  <si>
    <t>湖南涉外经济学院</t>
  </si>
  <si>
    <t>999818</t>
  </si>
  <si>
    <t>长沙医学院</t>
  </si>
  <si>
    <t>999901</t>
  </si>
  <si>
    <t>湖南信息学院</t>
  </si>
  <si>
    <t>999164</t>
  </si>
  <si>
    <t>保险职业学院</t>
  </si>
  <si>
    <t>100063</t>
  </si>
  <si>
    <t>湖南国防工业职业技术学院(湖南省江南工业学校)</t>
  </si>
  <si>
    <t>350015</t>
  </si>
  <si>
    <t>中南工业学校（湖南省工业技师学院）</t>
  </si>
  <si>
    <t>217013</t>
  </si>
  <si>
    <t>湖南省有色金属中等专业学校</t>
  </si>
  <si>
    <t>省农业农村厅</t>
  </si>
  <si>
    <t>258036</t>
  </si>
  <si>
    <t>湖南省工业贸易学校</t>
  </si>
  <si>
    <t>省残联</t>
  </si>
  <si>
    <t>304002</t>
  </si>
  <si>
    <t>湖南省特教中等专业学校</t>
  </si>
  <si>
    <t>省机关事务管理局</t>
  </si>
  <si>
    <t>031010</t>
  </si>
  <si>
    <t>湖南省商业职业中等专业学校（湖南省商业技师学院031010）</t>
  </si>
  <si>
    <t>省交通运输厅</t>
  </si>
  <si>
    <t>202006002</t>
  </si>
  <si>
    <t>湖南省交通科技职业中等专业学校</t>
  </si>
  <si>
    <t>省粮食局</t>
  </si>
  <si>
    <t>湖南省经贸职业中专学校(湖南省经济贸易高级技工学校205006）</t>
  </si>
  <si>
    <t>省建工集团</t>
  </si>
  <si>
    <t>湖南建设中等职业学校</t>
  </si>
  <si>
    <t>核工业卫生学校（999888）</t>
  </si>
  <si>
    <t>长沙建筑工程学校（999152）</t>
  </si>
  <si>
    <t>湖南省水利水电建设工程学校（中国水利水电第八工程局有限公司999649）</t>
  </si>
  <si>
    <t>湘潭钢铁集团有限公司职业中等专业学校（湖南华菱湘潭钢铁有限公司999056）</t>
  </si>
  <si>
    <t>湖南劳动高级技工学校（湖南劳动人事职业学院301006）</t>
  </si>
  <si>
    <t>湖南工程高级技工学校（湖南工程职业技术学院）</t>
  </si>
  <si>
    <t>湖南机电高级技工学校（湖南机电职业技术学院）</t>
  </si>
  <si>
    <t>湖南省医药技工学校（湖南食品药品职业学院）</t>
  </si>
  <si>
    <t>湖南交通高级技工学校（湖南省交通职业技术学院）</t>
  </si>
  <si>
    <t>湖南建筑高级技工学校</t>
  </si>
  <si>
    <t>湖南省工业技师学院（中南工业学校）</t>
  </si>
  <si>
    <t>湖南省汽车技师学院</t>
  </si>
  <si>
    <t>湖南省陶瓷技师学院</t>
  </si>
  <si>
    <t>湖南兵器工业高级技工学校</t>
  </si>
  <si>
    <t>湖南省经济贸易高级技工学校</t>
  </si>
  <si>
    <t>湖南省商业技师学院</t>
  </si>
  <si>
    <t>中钢集团衡阳重机技工学校（中钢集团衡阳重机职工大学）</t>
  </si>
  <si>
    <t>衡阳工业技工学校（衡阳工业职工大学）</t>
  </si>
  <si>
    <t>中国水利水电第八工程局高级技工学校（中国水利水电第八工程局有限公司）</t>
  </si>
  <si>
    <t>湘潭钢铁集团有限公司高级技工学校（湖南华菱湘潭钢铁有限公司）</t>
  </si>
  <si>
    <t>中铁十二局技工学校（湘潭铁路工程学校）</t>
  </si>
  <si>
    <t>涟源钢铁集团有限公司技工学校（湖南华菱涟源钢铁有限公司）</t>
  </si>
  <si>
    <t>中建五局技工学校（长沙建筑工程学校）</t>
  </si>
  <si>
    <t>长沙市一中</t>
  </si>
  <si>
    <t>2050204高中教育</t>
  </si>
  <si>
    <t>湖南师大附中</t>
  </si>
  <si>
    <t>教育厅系统财务：国防科大附中</t>
  </si>
  <si>
    <t>附件2</t>
  </si>
  <si>
    <t>2024年学生资助资金绩效目标申报表</t>
  </si>
  <si>
    <t>单位名称</t>
  </si>
  <si>
    <t>绩效指标分解</t>
  </si>
  <si>
    <t>备注</t>
  </si>
  <si>
    <t>数量指标</t>
  </si>
  <si>
    <t>质量指标</t>
  </si>
  <si>
    <t>时效指标</t>
  </si>
  <si>
    <t>效益指标</t>
  </si>
  <si>
    <t>高校（中职）国家奖学金</t>
  </si>
  <si>
    <t>高校（中职）国家助学金</t>
  </si>
  <si>
    <t>服兵役资助资金</t>
  </si>
  <si>
    <t>中职免学费</t>
  </si>
  <si>
    <t>普通高中国家助学金</t>
  </si>
  <si>
    <t>普通高中免学杂费</t>
  </si>
  <si>
    <t>指标1：资助人数（万人）</t>
  </si>
  <si>
    <t>指标2：资助金额（万元）</t>
  </si>
  <si>
    <t>指标3：政策执行率（%）</t>
  </si>
  <si>
    <t>指标：资助面</t>
  </si>
  <si>
    <t>指标1：资助标准（元/生/年）</t>
  </si>
  <si>
    <t>指标2：是否严格按程序评审</t>
  </si>
  <si>
    <t>指标2：是否应助尽助</t>
  </si>
  <si>
    <t>指标1：是否应助尽助</t>
  </si>
  <si>
    <t>指标1：资助标准</t>
  </si>
  <si>
    <t>指标2：覆盖率（%）</t>
  </si>
  <si>
    <t>指标2：是否按政策实施分档资助</t>
  </si>
  <si>
    <t>指标：资助标准</t>
  </si>
  <si>
    <t>指标：是否及时足额发放到受助学生</t>
  </si>
  <si>
    <t>指标1：是否及时足额发放到受助学生</t>
  </si>
  <si>
    <t>指标2：退役士兵学费减免是否存在“先收后退”情况</t>
  </si>
  <si>
    <t>指标1：是否及时拨付到位</t>
  </si>
  <si>
    <t>指标2：有无“先收后退”情况</t>
  </si>
  <si>
    <t>指标1是否及时足额发放到受助学生</t>
  </si>
  <si>
    <t>指标1：是否降低了受助学生家庭经济负担</t>
  </si>
  <si>
    <t>指标2：是否发挥激励导向作用</t>
  </si>
  <si>
    <t>指标：是否降低了受助学生家庭经济负担</t>
  </si>
  <si>
    <t>指标2：是否提升高校学生应征入伍服兵役的积极性</t>
  </si>
  <si>
    <t>指标1：是否减轻了受助学生家庭经济负担</t>
  </si>
  <si>
    <t>指标2：是否提升了职业教育吸引力</t>
  </si>
  <si>
    <t>指标2：是否存在“漏助”现象</t>
  </si>
  <si>
    <t>高校合计</t>
  </si>
  <si>
    <t>××高校</t>
  </si>
  <si>
    <t>……</t>
  </si>
  <si>
    <t>市（州）合计</t>
  </si>
  <si>
    <t>市本级</t>
  </si>
  <si>
    <t>××县</t>
  </si>
  <si>
    <t xml:space="preserve">填表说明：
1.2023年绩效目标申报表根据下达的中央直达资金实际可产生效益进行填报，可综合考虑2023年度项目预计完成情况和清算资金规模情况。
2.本表格分学段、分资助项目进行填报。
3.相关指标解释：
①数量指标：资助学生人数和金额，是否达到国家规定资助面，是否执行到位。
②质量指标：是否严格按照学生资助资金管理办法落实资助标准或进行了资助分档。
③时效指标：2023年资助资金是否按照有关文件规定全部足额、及时发放到位。
④效益指标：根据项目实际产生效益填报。
</t>
  </si>
</sst>
</file>

<file path=xl/styles.xml><?xml version="1.0" encoding="utf-8"?>
<styleSheet xmlns="http://schemas.openxmlformats.org/spreadsheetml/2006/main">
  <numFmts count="32">
    <numFmt numFmtId="176" formatCode="0.00_ ;[Red]\-0.00\ "/>
    <numFmt numFmtId="177" formatCode="_-&quot;$&quot;* #,##0_-;\-&quot;$&quot;* #,##0_-;_-&quot;$&quot;* &quot;-&quot;_-;_-@_-"/>
    <numFmt numFmtId="178" formatCode="_-&quot;$&quot;\ * #,##0.00_-;_-&quot;$&quot;\ * #,##0.00\-;_-&quot;$&quot;\ * &quot;-&quot;??_-;_-@_-"/>
    <numFmt numFmtId="179" formatCode="_(&quot;$&quot;* #,##0.00_);_(&quot;$&quot;* \(#,##0.00\);_(&quot;$&quot;* &quot;-&quot;??_);_(@_)"/>
    <numFmt numFmtId="180" formatCode="#,##0.0_);\(#,##0.0\)"/>
    <numFmt numFmtId="181" formatCode="&quot;$&quot;#,##0_);[Red]\(&quot;$&quot;#,##0\)"/>
    <numFmt numFmtId="182" formatCode="yy\.mm\.dd"/>
    <numFmt numFmtId="183" formatCode="_-* #,##0&quot;$&quot;_-;\-* #,##0&quot;$&quot;_-;_-* &quot;-&quot;&quot;$&quot;_-;_-@_-"/>
    <numFmt numFmtId="184" formatCode="&quot;$&quot;#,##0.00_);[Red]\(&quot;$&quot;#,##0.00\)"/>
    <numFmt numFmtId="185" formatCode="* #,##0;* \-#,##0;* &quot;-&quot;;@"/>
    <numFmt numFmtId="186" formatCode="_-* #,##0_$_-;\-* #,##0_$_-;_-* &quot;-&quot;_$_-;_-@_-"/>
    <numFmt numFmtId="187" formatCode="_-* #,##0.00_-;\-* #,##0.00_-;_-* &quot;-&quot;??_-;_-@_-"/>
    <numFmt numFmtId="188" formatCode="0;_琀"/>
    <numFmt numFmtId="189" formatCode="0.0"/>
    <numFmt numFmtId="190" formatCode="&quot;$&quot;\ #,##0.00_-;[Red]&quot;$&quot;\ #,##0.00\-"/>
    <numFmt numFmtId="191" formatCode="\$#,##0;\(\$#,##0\)"/>
    <numFmt numFmtId="192" formatCode="0.00_);[Red]\(0.00\)"/>
    <numFmt numFmtId="193" formatCode="_-* #,##0.00_$_-;\-* #,##0.00_$_-;_-* &quot;-&quot;??_$_-;_-@_-"/>
    <numFmt numFmtId="194" formatCode="#,##0;\-#,##0;&quot;-&quot;"/>
    <numFmt numFmtId="195" formatCode="_-&quot;$&quot;\ * #,##0_-;_-&quot;$&quot;\ * #,##0\-;_-&quot;$&quot;\ * &quot;-&quot;_-;_-@_-"/>
    <numFmt numFmtId="196" formatCode="_-* #,##0.00&quot;$&quot;_-;\-* #,##0.00&quot;$&quot;_-;_-* &quot;-&quot;??&quot;$&quot;_-;_-@_-"/>
    <numFmt numFmtId="197" formatCode="yyyy&quot;年&quot;m&quot;月&quot;d&quot;日&quot;;@"/>
    <numFmt numFmtId="43" formatCode="_ * #,##0.00_ ;_ * \-#,##0.00_ ;_ * &quot;-&quot;??_ ;_ @_ "/>
    <numFmt numFmtId="198" formatCode="#\ ??/??"/>
    <numFmt numFmtId="199" formatCode="_ \¥* #,##0.00_ ;_ \¥* \-#,##0.00_ ;_ \¥* &quot;-&quot;??_ ;_ @_ "/>
    <numFmt numFmtId="200" formatCode="0_ "/>
    <numFmt numFmtId="41" formatCode="_ * #,##0_ ;_ * \-#,##0_ ;_ * &quot;-&quot;_ ;_ @_ "/>
    <numFmt numFmtId="44" formatCode="_ &quot;￥&quot;* #,##0.00_ ;_ &quot;￥&quot;* \-#,##0.00_ ;_ &quot;￥&quot;* &quot;-&quot;??_ ;_ @_ "/>
    <numFmt numFmtId="201" formatCode="_(&quot;$&quot;* #,##0_);_(&quot;$&quot;* \(#,##0\);_(&quot;$&quot;* &quot;-&quot;_);_(@_)"/>
    <numFmt numFmtId="202" formatCode="\$#,##0.00;\(\$#,##0.00\)"/>
    <numFmt numFmtId="42" formatCode="_ &quot;￥&quot;* #,##0_ ;_ &quot;￥&quot;* \-#,##0_ ;_ &quot;￥&quot;* &quot;-&quot;_ ;_ @_ "/>
    <numFmt numFmtId="203" formatCode="#,##0;\(#,##0\)"/>
  </numFmts>
  <fonts count="99">
    <font>
      <sz val="11"/>
      <color theme="1"/>
      <name val="宋体"/>
      <charset val="134"/>
      <scheme val="minor"/>
    </font>
    <font>
      <sz val="11"/>
      <name val="方正小标宋_GBK"/>
      <charset val="134"/>
    </font>
    <font>
      <sz val="12"/>
      <name val="宋体"/>
      <charset val="134"/>
      <scheme val="minor"/>
    </font>
    <font>
      <sz val="11"/>
      <name val="宋体"/>
      <charset val="134"/>
      <scheme val="minor"/>
    </font>
    <font>
      <sz val="14"/>
      <name val="黑体"/>
      <charset val="134"/>
    </font>
    <font>
      <sz val="20"/>
      <name val="方正小标宋_GBK"/>
      <charset val="134"/>
    </font>
    <font>
      <sz val="10"/>
      <name val="黑体"/>
      <charset val="134"/>
    </font>
    <font>
      <sz val="10"/>
      <name val="宋体"/>
      <charset val="134"/>
      <scheme val="minor"/>
    </font>
    <font>
      <sz val="12"/>
      <name val="宋体"/>
      <charset val="134"/>
    </font>
    <font>
      <b/>
      <sz val="12"/>
      <name val="宋体"/>
      <charset val="134"/>
    </font>
    <font>
      <sz val="16"/>
      <name val="黑体"/>
      <charset val="134"/>
    </font>
    <font>
      <sz val="18"/>
      <name val="方正小标宋简体"/>
      <charset val="134"/>
    </font>
    <font>
      <sz val="10"/>
      <name val="宋体"/>
      <charset val="134"/>
    </font>
    <font>
      <b/>
      <sz val="10"/>
      <name val="宋体"/>
      <charset val="134"/>
      <scheme val="minor"/>
    </font>
    <font>
      <sz val="9"/>
      <name val="仿宋_GB2312"/>
      <charset val="134"/>
    </font>
    <font>
      <sz val="11"/>
      <color indexed="9"/>
      <name val="宋体"/>
      <charset val="134"/>
    </font>
    <font>
      <sz val="10"/>
      <color indexed="8"/>
      <name val="Arial"/>
      <charset val="134"/>
    </font>
    <font>
      <sz val="11"/>
      <color indexed="8"/>
      <name val="宋体"/>
      <charset val="134"/>
    </font>
    <font>
      <sz val="11"/>
      <color theme="1"/>
      <name val="宋体"/>
      <charset val="134"/>
      <scheme val="minor"/>
    </font>
    <font>
      <sz val="11"/>
      <color indexed="17"/>
      <name val="宋体"/>
      <charset val="134"/>
    </font>
    <font>
      <b/>
      <sz val="11"/>
      <color indexed="63"/>
      <name val="宋体"/>
      <charset val="134"/>
    </font>
    <font>
      <sz val="12"/>
      <color indexed="9"/>
      <name val="宋体"/>
      <charset val="134"/>
    </font>
    <font>
      <sz val="11"/>
      <color indexed="8"/>
      <name val="Tahoma"/>
      <charset val="134"/>
    </font>
    <font>
      <u/>
      <sz val="11"/>
      <color rgb="FF800080"/>
      <name val="宋体"/>
      <charset val="0"/>
      <scheme val="minor"/>
    </font>
    <font>
      <sz val="11"/>
      <color indexed="20"/>
      <name val="宋体"/>
      <charset val="134"/>
    </font>
    <font>
      <sz val="9"/>
      <name val="宋体"/>
      <charset val="134"/>
    </font>
    <font>
      <sz val="12"/>
      <color indexed="20"/>
      <name val="宋体"/>
      <charset val="134"/>
    </font>
    <font>
      <sz val="10"/>
      <name val="Geneva"/>
      <charset val="134"/>
    </font>
    <font>
      <sz val="12"/>
      <name val="官帕眉"/>
      <charset val="134"/>
    </font>
    <font>
      <sz val="12"/>
      <name val="Times New Roman"/>
      <charset val="134"/>
    </font>
    <font>
      <b/>
      <sz val="13"/>
      <color indexed="56"/>
      <name val="宋体"/>
      <charset val="134"/>
    </font>
    <font>
      <sz val="12"/>
      <color indexed="20"/>
      <name val="楷体_GB2312"/>
      <charset val="134"/>
    </font>
    <font>
      <sz val="11"/>
      <color theme="0"/>
      <name val="宋体"/>
      <charset val="0"/>
      <scheme val="minor"/>
    </font>
    <font>
      <sz val="12"/>
      <color indexed="16"/>
      <name val="宋体"/>
      <charset val="134"/>
    </font>
    <font>
      <sz val="11"/>
      <color indexed="16"/>
      <name val="宋体"/>
      <charset val="134"/>
    </font>
    <font>
      <sz val="11"/>
      <color indexed="10"/>
      <name val="宋体"/>
      <charset val="134"/>
    </font>
    <font>
      <b/>
      <sz val="11"/>
      <color indexed="8"/>
      <name val="宋体"/>
      <charset val="134"/>
    </font>
    <font>
      <b/>
      <sz val="11"/>
      <color indexed="56"/>
      <name val="宋体"/>
      <charset val="134"/>
    </font>
    <font>
      <b/>
      <sz val="11"/>
      <color indexed="52"/>
      <name val="宋体"/>
      <charset val="134"/>
    </font>
    <font>
      <sz val="11"/>
      <color indexed="60"/>
      <name val="宋体"/>
      <charset val="134"/>
    </font>
    <font>
      <sz val="10"/>
      <name val="Times New Roman"/>
      <charset val="134"/>
    </font>
    <font>
      <b/>
      <sz val="15"/>
      <color indexed="56"/>
      <name val="宋体"/>
      <charset val="134"/>
    </font>
    <font>
      <sz val="11"/>
      <color theme="1"/>
      <name val="宋体"/>
      <charset val="0"/>
      <scheme val="minor"/>
    </font>
    <font>
      <sz val="11"/>
      <name val="宋体"/>
      <charset val="134"/>
    </font>
    <font>
      <sz val="11"/>
      <color indexed="52"/>
      <name val="宋体"/>
      <charset val="134"/>
    </font>
    <font>
      <sz val="12"/>
      <color indexed="17"/>
      <name val="楷体_GB2312"/>
      <charset val="134"/>
    </font>
    <font>
      <sz val="12"/>
      <name val="Arial"/>
      <charset val="134"/>
    </font>
    <font>
      <u/>
      <sz val="12"/>
      <color indexed="36"/>
      <name val="宋体"/>
      <charset val="134"/>
    </font>
    <font>
      <sz val="12"/>
      <color indexed="8"/>
      <name val="宋体"/>
      <charset val="134"/>
    </font>
    <font>
      <sz val="8"/>
      <name val="Times New Roman"/>
      <charset val="134"/>
    </font>
    <font>
      <b/>
      <sz val="11"/>
      <color rgb="FFFFFFFF"/>
      <name val="宋体"/>
      <charset val="0"/>
      <scheme val="minor"/>
    </font>
    <font>
      <sz val="10"/>
      <name val="Arial"/>
      <charset val="134"/>
    </font>
    <font>
      <sz val="11"/>
      <color indexed="20"/>
      <name val="Tahoma"/>
      <charset val="134"/>
    </font>
    <font>
      <sz val="10.5"/>
      <color indexed="20"/>
      <name val="宋体"/>
      <charset val="134"/>
    </font>
    <font>
      <sz val="10.5"/>
      <color indexed="17"/>
      <name val="宋体"/>
      <charset val="134"/>
    </font>
    <font>
      <b/>
      <sz val="18"/>
      <color indexed="56"/>
      <name val="宋体"/>
      <charset val="134"/>
    </font>
    <font>
      <i/>
      <sz val="11"/>
      <color indexed="23"/>
      <name val="宋体"/>
      <charset val="134"/>
    </font>
    <font>
      <b/>
      <sz val="14"/>
      <name val="楷体"/>
      <charset val="134"/>
    </font>
    <font>
      <b/>
      <sz val="15"/>
      <color theme="3"/>
      <name val="宋体"/>
      <charset val="134"/>
      <scheme val="minor"/>
    </font>
    <font>
      <b/>
      <sz val="9"/>
      <name val="Arial"/>
      <charset val="134"/>
    </font>
    <font>
      <sz val="10"/>
      <name val="MS Sans Serif"/>
      <charset val="134"/>
    </font>
    <font>
      <sz val="12"/>
      <color indexed="17"/>
      <name val="宋体"/>
      <charset val="134"/>
    </font>
    <font>
      <b/>
      <sz val="11"/>
      <color rgb="FFFA7D00"/>
      <name val="宋体"/>
      <charset val="0"/>
      <scheme val="minor"/>
    </font>
    <font>
      <b/>
      <sz val="11"/>
      <color indexed="9"/>
      <name val="宋体"/>
      <charset val="134"/>
    </font>
    <font>
      <sz val="11"/>
      <color indexed="62"/>
      <name val="宋体"/>
      <charset val="134"/>
    </font>
    <font>
      <b/>
      <sz val="12"/>
      <color indexed="8"/>
      <name val="宋体"/>
      <charset val="134"/>
    </font>
    <font>
      <sz val="10"/>
      <name val="Helv"/>
      <charset val="134"/>
    </font>
    <font>
      <sz val="10"/>
      <name val="楷体"/>
      <charset val="134"/>
    </font>
    <font>
      <u/>
      <sz val="11"/>
      <color rgb="FF0000FF"/>
      <name val="宋体"/>
      <charset val="0"/>
      <scheme val="minor"/>
    </font>
    <font>
      <b/>
      <sz val="13"/>
      <color theme="3"/>
      <name val="宋体"/>
      <charset val="134"/>
      <scheme val="minor"/>
    </font>
    <font>
      <b/>
      <sz val="10"/>
      <name val="Tms Rmn"/>
      <charset val="134"/>
    </font>
    <font>
      <u/>
      <sz val="12"/>
      <color indexed="12"/>
      <name val="宋体"/>
      <charset val="134"/>
    </font>
    <font>
      <sz val="11"/>
      <name val="ＭＳ Ｐゴシック"/>
      <charset val="134"/>
    </font>
    <font>
      <sz val="11"/>
      <color indexed="17"/>
      <name val="Tahoma"/>
      <charset val="134"/>
    </font>
    <font>
      <sz val="7"/>
      <name val="Small Fonts"/>
      <charset val="134"/>
    </font>
    <font>
      <b/>
      <sz val="12"/>
      <name val="Arial"/>
      <charset val="134"/>
    </font>
    <font>
      <sz val="11"/>
      <color rgb="FF3F3F76"/>
      <name val="宋体"/>
      <charset val="0"/>
      <scheme val="minor"/>
    </font>
    <font>
      <sz val="12"/>
      <name val="Courier"/>
      <charset val="134"/>
    </font>
    <font>
      <sz val="8"/>
      <name val="Arial"/>
      <charset val="134"/>
    </font>
    <font>
      <sz val="12"/>
      <name val="Helv"/>
      <charset val="134"/>
    </font>
    <font>
      <sz val="12"/>
      <color indexed="9"/>
      <name val="Helv"/>
      <charset val="134"/>
    </font>
    <font>
      <sz val="11"/>
      <color rgb="FFFA7D00"/>
      <name val="宋体"/>
      <charset val="0"/>
      <scheme val="minor"/>
    </font>
    <font>
      <b/>
      <sz val="10"/>
      <name val="MS Sans Serif"/>
      <charset val="134"/>
    </font>
    <font>
      <b/>
      <sz val="11"/>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
      <b/>
      <sz val="21"/>
      <name val="楷体_GB2312"/>
      <charset val="134"/>
    </font>
    <font>
      <sz val="12"/>
      <name val="바탕체"/>
      <charset val="134"/>
    </font>
    <font>
      <b/>
      <sz val="18"/>
      <name val="Arial"/>
      <charset val="134"/>
    </font>
    <font>
      <sz val="10"/>
      <color indexed="8"/>
      <name val="MS Sans Serif"/>
      <charset val="134"/>
    </font>
    <font>
      <sz val="11"/>
      <color rgb="FFFF0000"/>
      <name val="宋体"/>
      <charset val="0"/>
      <scheme val="minor"/>
    </font>
    <font>
      <i/>
      <sz val="11"/>
      <color rgb="FF7F7F7F"/>
      <name val="宋体"/>
      <charset val="0"/>
      <scheme val="minor"/>
    </font>
    <font>
      <b/>
      <sz val="10"/>
      <name val="Arial"/>
      <charset val="134"/>
    </font>
    <font>
      <b/>
      <sz val="18"/>
      <color theme="3"/>
      <name val="宋体"/>
      <charset val="134"/>
      <scheme val="minor"/>
    </font>
    <font>
      <sz val="11"/>
      <color rgb="FF9C0006"/>
      <name val="宋体"/>
      <charset val="0"/>
      <scheme val="minor"/>
    </font>
    <font>
      <b/>
      <i/>
      <sz val="16"/>
      <name val="Helv"/>
      <charset val="134"/>
    </font>
    <font>
      <sz val="11"/>
      <color theme="0"/>
      <name val="宋体"/>
      <charset val="134"/>
      <scheme val="minor"/>
    </font>
    <font>
      <sz val="11"/>
      <color rgb="FF9C6500"/>
      <name val="宋体"/>
      <charset val="0"/>
      <scheme val="minor"/>
    </font>
  </fonts>
  <fills count="75">
    <fill>
      <patternFill patternType="none"/>
    </fill>
    <fill>
      <patternFill patternType="gray125"/>
    </fill>
    <fill>
      <patternFill patternType="solid">
        <fgColor indexed="53"/>
        <bgColor indexed="64"/>
      </patternFill>
    </fill>
    <fill>
      <patternFill patternType="solid">
        <fgColor indexed="42"/>
        <bgColor indexed="64"/>
      </patternFill>
    </fill>
    <fill>
      <patternFill patternType="solid">
        <fgColor indexed="22"/>
        <bgColor indexed="64"/>
      </patternFill>
    </fill>
    <fill>
      <patternFill patternType="solid">
        <fgColor indexed="29"/>
        <bgColor indexed="29"/>
      </patternFill>
    </fill>
    <fill>
      <patternFill patternType="solid">
        <fgColor indexed="45"/>
        <bgColor indexed="64"/>
      </patternFill>
    </fill>
    <fill>
      <patternFill patternType="solid">
        <fgColor indexed="27"/>
        <bgColor indexed="64"/>
      </patternFill>
    </fill>
    <fill>
      <patternFill patternType="solid">
        <fgColor indexed="46"/>
        <bgColor indexed="64"/>
      </patternFill>
    </fill>
    <fill>
      <patternFill patternType="solid">
        <fgColor indexed="26"/>
        <bgColor indexed="64"/>
      </patternFill>
    </fill>
    <fill>
      <patternFill patternType="solid">
        <fgColor indexed="49"/>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indexed="11"/>
        <bgColor indexed="64"/>
      </patternFill>
    </fill>
    <fill>
      <patternFill patternType="solid">
        <fgColor indexed="57"/>
        <bgColor indexed="64"/>
      </patternFill>
    </fill>
    <fill>
      <patternFill patternType="solid">
        <fgColor indexed="45"/>
        <bgColor indexed="45"/>
      </patternFill>
    </fill>
    <fill>
      <patternFill patternType="solid">
        <fgColor indexed="44"/>
        <bgColor indexed="64"/>
      </patternFill>
    </fill>
    <fill>
      <patternFill patternType="solid">
        <fgColor indexed="10"/>
        <bgColor indexed="64"/>
      </patternFill>
    </fill>
    <fill>
      <patternFill patternType="solid">
        <fgColor indexed="52"/>
        <bgColor indexed="64"/>
      </patternFill>
    </fill>
    <fill>
      <patternFill patternType="solid">
        <fgColor indexed="43"/>
        <bgColor indexed="64"/>
      </patternFill>
    </fill>
    <fill>
      <patternFill patternType="solid">
        <fgColor theme="8" tint="0.799981688894314"/>
        <bgColor indexed="64"/>
      </patternFill>
    </fill>
    <fill>
      <patternFill patternType="solid">
        <fgColor indexed="29"/>
        <bgColor indexed="64"/>
      </patternFill>
    </fill>
    <fill>
      <patternFill patternType="solid">
        <fgColor indexed="36"/>
        <bgColor indexed="64"/>
      </patternFill>
    </fill>
    <fill>
      <patternFill patternType="solid">
        <fgColor theme="5" tint="0.399975585192419"/>
        <bgColor indexed="64"/>
      </patternFill>
    </fill>
    <fill>
      <patternFill patternType="solid">
        <fgColor indexed="31"/>
        <bgColor indexed="64"/>
      </patternFill>
    </fill>
    <fill>
      <patternFill patternType="solid">
        <fgColor indexed="47"/>
        <bgColor indexed="64"/>
      </patternFill>
    </fill>
    <fill>
      <patternFill patternType="solid">
        <fgColor rgb="FFA5A5A5"/>
        <bgColor indexed="64"/>
      </patternFill>
    </fill>
    <fill>
      <patternFill patternType="solid">
        <fgColor indexed="30"/>
        <bgColor indexed="64"/>
      </patternFill>
    </fill>
    <fill>
      <patternFill patternType="solid">
        <fgColor theme="5"/>
        <bgColor indexed="64"/>
      </patternFill>
    </fill>
    <fill>
      <patternFill patternType="solid">
        <fgColor indexed="51"/>
        <bgColor indexed="64"/>
      </patternFill>
    </fill>
    <fill>
      <patternFill patternType="mediumGray">
        <fgColor indexed="22"/>
      </patternFill>
    </fill>
    <fill>
      <patternFill patternType="solid">
        <fgColor rgb="FFF2F2F2"/>
        <bgColor indexed="64"/>
      </patternFill>
    </fill>
    <fill>
      <patternFill patternType="solid">
        <fgColor indexed="55"/>
        <bgColor indexed="64"/>
      </patternFill>
    </fill>
    <fill>
      <patternFill patternType="solid">
        <fgColor indexed="49"/>
        <bgColor indexed="49"/>
      </patternFill>
    </fill>
    <fill>
      <patternFill patternType="lightUp">
        <fgColor indexed="9"/>
        <bgColor indexed="22"/>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gray0625"/>
    </fill>
    <fill>
      <patternFill patternType="solid">
        <fgColor indexed="42"/>
        <bgColor indexed="42"/>
      </patternFill>
    </fill>
    <fill>
      <patternFill patternType="solid">
        <fgColor indexed="62"/>
        <bgColor indexed="64"/>
      </patternFill>
    </fill>
    <fill>
      <patternFill patternType="lightUp">
        <fgColor indexed="9"/>
        <bgColor indexed="53"/>
      </patternFill>
    </fill>
    <fill>
      <patternFill patternType="solid">
        <fgColor theme="7" tint="0.799981688894314"/>
        <bgColor indexed="64"/>
      </patternFill>
    </fill>
    <fill>
      <patternFill patternType="solid">
        <fgColor rgb="FFFFFFCC"/>
        <bgColor indexed="64"/>
      </patternFill>
    </fill>
    <fill>
      <patternFill patternType="solid">
        <fgColor theme="4"/>
        <bgColor indexed="64"/>
      </patternFill>
    </fill>
    <fill>
      <patternFill patternType="solid">
        <fgColor rgb="FFFFCC99"/>
        <bgColor indexed="64"/>
      </patternFill>
    </fill>
    <fill>
      <patternFill patternType="lightUp">
        <fgColor indexed="9"/>
        <bgColor indexed="55"/>
      </patternFill>
    </fill>
    <fill>
      <patternFill patternType="solid">
        <fgColor theme="6" tint="0.399975585192419"/>
        <bgColor indexed="64"/>
      </patternFill>
    </fill>
    <fill>
      <patternFill patternType="solid">
        <fgColor indexed="9"/>
        <bgColor indexed="64"/>
      </patternFill>
    </fill>
    <fill>
      <patternFill patternType="solid">
        <fgColor theme="5" tint="0.799981688894314"/>
        <bgColor indexed="64"/>
      </patternFill>
    </fill>
    <fill>
      <patternFill patternType="solid">
        <fgColor indexed="53"/>
        <bgColor indexed="53"/>
      </patternFill>
    </fill>
    <fill>
      <patternFill patternType="solid">
        <fgColor theme="5" tint="0.599993896298105"/>
        <bgColor indexed="64"/>
      </patternFill>
    </fill>
    <fill>
      <patternFill patternType="solid">
        <fgColor theme="7" tint="0.599993896298105"/>
        <bgColor indexed="64"/>
      </patternFill>
    </fill>
    <fill>
      <patternFill patternType="solid">
        <fgColor indexed="12"/>
        <bgColor indexed="64"/>
      </patternFill>
    </fill>
    <fill>
      <patternFill patternType="solid">
        <fgColor rgb="FFC6EFCE"/>
        <bgColor indexed="64"/>
      </patternFill>
    </fill>
    <fill>
      <patternFill patternType="solid">
        <fgColor indexed="26"/>
        <bgColor indexed="26"/>
      </patternFill>
    </fill>
    <fill>
      <patternFill patternType="solid">
        <fgColor theme="4" tint="0.399975585192419"/>
        <bgColor indexed="64"/>
      </patternFill>
    </fill>
    <fill>
      <patternFill patternType="solid">
        <fgColor indexed="30"/>
        <bgColor indexed="30"/>
      </patternFill>
    </fill>
    <fill>
      <patternFill patternType="solid">
        <fgColor theme="4" tint="0.799981688894314"/>
        <bgColor indexed="64"/>
      </patternFill>
    </fill>
    <fill>
      <patternFill patternType="solid">
        <fgColor indexed="54"/>
        <bgColor indexed="54"/>
      </patternFill>
    </fill>
    <fill>
      <patternFill patternType="solid">
        <fgColor indexed="54"/>
        <bgColor indexed="64"/>
      </patternFill>
    </fill>
    <fill>
      <patternFill patternType="solid">
        <fgColor indexed="51"/>
        <bgColor indexed="51"/>
      </patternFill>
    </fill>
    <fill>
      <patternFill patternType="solid">
        <fgColor theme="7"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indexed="15"/>
        <bgColor indexed="64"/>
      </patternFill>
    </fill>
    <fill>
      <patternFill patternType="solid">
        <fgColor rgb="FFFFC7CE"/>
        <bgColor indexed="64"/>
      </patternFill>
    </fill>
    <fill>
      <patternFill patternType="solid">
        <fgColor theme="5" tint="0.399822992645039"/>
        <bgColor indexed="64"/>
      </patternFill>
    </fill>
    <fill>
      <patternFill patternType="solid">
        <fgColor theme="6" tint="0.799981688894314"/>
        <bgColor indexed="64"/>
      </patternFill>
    </fill>
    <fill>
      <patternFill patternType="solid">
        <fgColor theme="6"/>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599993896298105"/>
        <bgColor indexed="64"/>
      </patternFill>
    </fill>
  </fills>
  <borders count="35">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style="thin">
        <color auto="true"/>
      </top>
      <bottom/>
      <diagonal/>
    </border>
    <border>
      <left/>
      <right style="thin">
        <color auto="true"/>
      </right>
      <top style="thin">
        <color auto="true"/>
      </top>
      <bottom style="thin">
        <color auto="true"/>
      </bottom>
      <diagonal/>
    </border>
    <border>
      <left style="thin">
        <color auto="true"/>
      </left>
      <right/>
      <top style="thin">
        <color auto="true"/>
      </top>
      <bottom/>
      <diagonal/>
    </border>
    <border>
      <left style="thin">
        <color auto="true"/>
      </left>
      <right/>
      <top/>
      <bottom/>
      <diagonal/>
    </border>
    <border>
      <left/>
      <right style="thin">
        <color auto="true"/>
      </right>
      <top style="thin">
        <color auto="true"/>
      </top>
      <bottom/>
      <diagonal/>
    </border>
    <border>
      <left/>
      <right style="thin">
        <color auto="true"/>
      </right>
      <top/>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double">
        <color indexed="52"/>
      </bottom>
      <diagonal/>
    </border>
    <border>
      <left/>
      <right/>
      <top style="thin">
        <color auto="true"/>
      </top>
      <bottom style="double">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style="medium">
        <color auto="true"/>
      </top>
      <bottom style="medium">
        <color auto="true"/>
      </bottom>
      <diagonal/>
    </border>
    <border>
      <left/>
      <right/>
      <top/>
      <bottom style="double">
        <color rgb="FFFF8001"/>
      </bottom>
      <diagonal/>
    </border>
    <border>
      <left/>
      <right/>
      <top/>
      <bottom style="medium">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133">
    <xf numFmtId="0" fontId="0" fillId="0" borderId="0">
      <alignment vertical="center"/>
    </xf>
    <xf numFmtId="0" fontId="88" fillId="0" borderId="0"/>
    <xf numFmtId="0" fontId="72" fillId="0" borderId="0" applyFont="false" applyFill="false" applyBorder="false" applyAlignment="false" applyProtection="false"/>
    <xf numFmtId="40" fontId="72" fillId="0" borderId="0" applyFont="false" applyFill="false" applyBorder="false" applyAlignment="false" applyProtection="false"/>
    <xf numFmtId="0" fontId="8" fillId="9" borderId="16" applyNumberFormat="false" applyFont="false" applyAlignment="false" applyProtection="false">
      <alignment vertical="center"/>
    </xf>
    <xf numFmtId="0" fontId="8" fillId="9" borderId="16" applyNumberFormat="false" applyFont="false" applyAlignment="false" applyProtection="false">
      <alignment vertical="center"/>
    </xf>
    <xf numFmtId="0" fontId="8" fillId="9" borderId="16" applyNumberFormat="false" applyFont="false" applyAlignment="false" applyProtection="false">
      <alignment vertical="center"/>
    </xf>
    <xf numFmtId="0" fontId="8" fillId="9" borderId="16" applyNumberFormat="false" applyFont="false" applyAlignment="false" applyProtection="false">
      <alignment vertical="center"/>
    </xf>
    <xf numFmtId="0" fontId="8" fillId="9" borderId="16" applyNumberFormat="false" applyFont="false" applyAlignment="false" applyProtection="false">
      <alignment vertical="center"/>
    </xf>
    <xf numFmtId="0" fontId="8" fillId="9" borderId="16" applyNumberFormat="false" applyFont="false" applyAlignment="false" applyProtection="false">
      <alignment vertical="center"/>
    </xf>
    <xf numFmtId="0" fontId="8" fillId="9" borderId="16" applyNumberFormat="false" applyFont="false" applyAlignment="false" applyProtection="false">
      <alignment vertical="center"/>
    </xf>
    <xf numFmtId="0" fontId="8" fillId="9" borderId="16" applyNumberFormat="false" applyFont="false" applyAlignment="false" applyProtection="false">
      <alignment vertical="center"/>
    </xf>
    <xf numFmtId="0" fontId="8" fillId="9" borderId="16" applyNumberFormat="false" applyFont="false" applyAlignment="false" applyProtection="false">
      <alignment vertical="center"/>
    </xf>
    <xf numFmtId="0" fontId="8" fillId="9" borderId="16" applyNumberFormat="false" applyFont="false" applyAlignment="false" applyProtection="false">
      <alignment vertical="center"/>
    </xf>
    <xf numFmtId="0" fontId="51" fillId="9" borderId="16" applyNumberFormat="false" applyFont="false" applyAlignment="false" applyProtection="false">
      <alignment vertical="center"/>
    </xf>
    <xf numFmtId="0" fontId="60" fillId="0" borderId="0"/>
    <xf numFmtId="189" fontId="43" fillId="0" borderId="6">
      <alignment vertical="center"/>
      <protection locked="false"/>
    </xf>
    <xf numFmtId="189" fontId="43" fillId="0" borderId="6">
      <alignment vertical="center"/>
      <protection locked="false"/>
    </xf>
    <xf numFmtId="1" fontId="43" fillId="0" borderId="6">
      <alignment vertical="center"/>
      <protection locked="false"/>
    </xf>
    <xf numFmtId="1" fontId="43" fillId="0" borderId="6">
      <alignment vertical="center"/>
      <protection locked="false"/>
    </xf>
    <xf numFmtId="1" fontId="43" fillId="0" borderId="6">
      <alignment vertical="center"/>
      <protection locked="false"/>
    </xf>
    <xf numFmtId="1" fontId="51" fillId="0" borderId="27" applyFill="false" applyProtection="false">
      <alignment horizont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0" fontId="64" fillId="26" borderId="18" applyNumberFormat="false" applyAlignment="false" applyProtection="false">
      <alignment vertical="center"/>
    </xf>
    <xf numFmtId="43" fontId="51" fillId="0" borderId="0" applyFont="false" applyFill="false" applyBorder="false" applyAlignment="false" applyProtection="false"/>
    <xf numFmtId="0" fontId="20" fillId="4" borderId="14" applyNumberFormat="false" applyAlignment="false" applyProtection="false">
      <alignment vertical="center"/>
    </xf>
    <xf numFmtId="0" fontId="20" fillId="4" borderId="14" applyNumberFormat="false" applyAlignment="false" applyProtection="false">
      <alignment vertical="center"/>
    </xf>
    <xf numFmtId="0" fontId="20" fillId="4" borderId="14" applyNumberFormat="false" applyAlignment="false" applyProtection="false">
      <alignment vertical="center"/>
    </xf>
    <xf numFmtId="0" fontId="20" fillId="4" borderId="14" applyNumberFormat="false" applyAlignment="false" applyProtection="false">
      <alignment vertical="center"/>
    </xf>
    <xf numFmtId="0" fontId="20" fillId="4" borderId="14" applyNumberFormat="false" applyAlignment="false" applyProtection="false">
      <alignment vertical="center"/>
    </xf>
    <xf numFmtId="0" fontId="20" fillId="4" borderId="14" applyNumberFormat="false" applyAlignment="false" applyProtection="false">
      <alignment vertical="center"/>
    </xf>
    <xf numFmtId="0" fontId="20" fillId="4" borderId="14" applyNumberFormat="false" applyAlignment="false" applyProtection="false">
      <alignment vertical="center"/>
    </xf>
    <xf numFmtId="0" fontId="20" fillId="4" borderId="14" applyNumberFormat="false" applyAlignment="false" applyProtection="false">
      <alignment vertical="center"/>
    </xf>
    <xf numFmtId="0" fontId="20" fillId="4" borderId="14" applyNumberFormat="false" applyAlignment="false" applyProtection="false">
      <alignment vertical="center"/>
    </xf>
    <xf numFmtId="0" fontId="20" fillId="4" borderId="14" applyNumberFormat="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189" fontId="43" fillId="0" borderId="6">
      <alignment vertical="center"/>
      <protection locked="false"/>
    </xf>
    <xf numFmtId="0" fontId="15" fillId="23" borderId="0" applyNumberFormat="false" applyBorder="false" applyAlignment="false" applyProtection="false">
      <alignment vertical="center"/>
    </xf>
    <xf numFmtId="189" fontId="43" fillId="0" borderId="6">
      <alignment vertical="center"/>
      <protection locked="false"/>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77" fillId="0" borderId="0"/>
    <xf numFmtId="0" fontId="15" fillId="15"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65" fillId="47" borderId="0" applyNumberFormat="false" applyBorder="false" applyAlignment="false" applyProtection="false"/>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51" fillId="0" borderId="7" applyNumberFormat="false" applyFill="false" applyProtection="false">
      <alignment horizontal="left"/>
    </xf>
    <xf numFmtId="187" fontId="8" fillId="0" borderId="0" applyFont="false" applyFill="false" applyBorder="false" applyAlignment="false" applyProtection="false">
      <alignment vertical="center"/>
    </xf>
    <xf numFmtId="43" fontId="51" fillId="0" borderId="0" applyFont="false" applyFill="false" applyBorder="false" applyAlignment="false" applyProtection="false"/>
    <xf numFmtId="41" fontId="51" fillId="0" borderId="0" applyFont="false" applyFill="false" applyBorder="false" applyAlignment="false" applyProtection="false"/>
    <xf numFmtId="41" fontId="40" fillId="0" borderId="0" applyFont="false" applyFill="false" applyBorder="false" applyAlignment="false" applyProtection="false"/>
    <xf numFmtId="183" fontId="29" fillId="0" borderId="0" applyFont="false" applyFill="false" applyBorder="false" applyAlignment="false" applyProtection="false"/>
    <xf numFmtId="186" fontId="29" fillId="0" borderId="0" applyFont="false" applyFill="false" applyBorder="false" applyAlignment="false" applyProtection="false"/>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44" fillId="0" borderId="20"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67" fillId="0" borderId="27" applyNumberFormat="false" applyFill="false" applyProtection="false">
      <alignment horizontal="left"/>
    </xf>
    <xf numFmtId="0" fontId="8" fillId="9" borderId="16" applyNumberFormat="false" applyFont="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15" fillId="2" borderId="0" applyNumberFormat="false" applyBorder="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63" fillId="33" borderId="26" applyNumberFormat="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9" fontId="8" fillId="0" borderId="0" applyFont="false" applyFill="false" applyBorder="false" applyAlignment="false" applyProtection="false"/>
    <xf numFmtId="197" fontId="17" fillId="0" borderId="0" applyFont="false" applyFill="false" applyBorder="false" applyAlignment="false" applyProtection="false"/>
    <xf numFmtId="0" fontId="36" fillId="0" borderId="17" applyNumberFormat="false" applyFill="false" applyAlignment="false" applyProtection="false">
      <alignment vertical="center"/>
    </xf>
    <xf numFmtId="41" fontId="51" fillId="0" borderId="0" applyFont="false" applyFill="false" applyBorder="false" applyAlignment="false" applyProtection="false"/>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36" fillId="0" borderId="17" applyNumberFormat="false" applyFill="false" applyAlignment="false" applyProtection="false">
      <alignment vertical="center"/>
    </xf>
    <xf numFmtId="0" fontId="47" fillId="0" borderId="0" applyNumberFormat="false" applyFill="false" applyBorder="false" applyAlignment="false" applyProtection="false">
      <alignment vertical="top"/>
      <protection locked="false"/>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8" fillId="4" borderId="18" applyNumberFormat="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38" fontId="72" fillId="0" borderId="0" applyFont="false" applyFill="false" applyBorder="false" applyAlignment="false" applyProtection="false"/>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64" fillId="26" borderId="18" applyNumberFormat="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72" fillId="0" borderId="0" applyFont="false" applyFill="false" applyBorder="false" applyAlignment="false" applyProtection="false"/>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61" fillId="40" borderId="0" applyNumberFormat="false" applyBorder="false" applyAlignment="false" applyProtection="false"/>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8" fillId="4" borderId="18" applyNumberFormat="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199" fontId="8" fillId="0" borderId="0" applyFont="false" applyFill="false" applyBorder="false" applyAlignment="false" applyProtection="false"/>
    <xf numFmtId="199" fontId="8" fillId="0" borderId="0" applyFont="false" applyFill="false" applyBorder="false" applyAlignment="false" applyProtection="false"/>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73"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4"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0" fillId="4" borderId="14" applyNumberFormat="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61"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61"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61" fillId="3" borderId="0" applyNumberFormat="false" applyBorder="false" applyAlignment="false" applyProtection="false"/>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61" fillId="40" borderId="0" applyNumberFormat="false" applyBorder="false" applyAlignment="false" applyProtection="false"/>
    <xf numFmtId="0" fontId="61" fillId="3" borderId="0" applyNumberFormat="false" applyBorder="false" applyAlignment="false" applyProtection="false"/>
    <xf numFmtId="0" fontId="61"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61"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64" fillId="26" borderId="18" applyNumberFormat="false" applyAlignment="false" applyProtection="false">
      <alignment vertical="center"/>
    </xf>
    <xf numFmtId="0" fontId="19" fillId="3" borderId="0" applyNumberFormat="false" applyBorder="false" applyAlignment="false" applyProtection="false">
      <alignment vertical="center"/>
    </xf>
    <xf numFmtId="0" fontId="73"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61" fillId="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61" fillId="3" borderId="0" applyNumberFormat="false" applyBorder="false" applyAlignment="false" applyProtection="false">
      <alignment vertical="center"/>
    </xf>
    <xf numFmtId="0" fontId="38" fillId="4" borderId="18" applyNumberFormat="false" applyAlignment="false" applyProtection="false">
      <alignment vertical="center"/>
    </xf>
    <xf numFmtId="0" fontId="61" fillId="3" borderId="0" applyNumberFormat="false" applyBorder="false" applyAlignment="false" applyProtection="false">
      <alignment vertical="center"/>
    </xf>
    <xf numFmtId="0" fontId="61"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61"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61" fillId="40" borderId="0" applyNumberFormat="false" applyBorder="false" applyAlignment="false" applyProtection="false"/>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4"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4" fillId="7" borderId="0" applyNumberFormat="false" applyBorder="false" applyAlignment="false" applyProtection="false">
      <alignment vertical="center"/>
    </xf>
    <xf numFmtId="0" fontId="54"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61" fillId="7" borderId="0" applyNumberFormat="false" applyBorder="false" applyAlignment="false" applyProtection="false">
      <alignment vertical="center"/>
    </xf>
    <xf numFmtId="0" fontId="61" fillId="7" borderId="0" applyNumberFormat="false" applyBorder="false" applyAlignment="false" applyProtection="false">
      <alignment vertical="center"/>
    </xf>
    <xf numFmtId="0" fontId="20" fillId="4" borderId="14" applyNumberFormat="false" applyAlignment="false" applyProtection="false">
      <alignment vertical="center"/>
    </xf>
    <xf numFmtId="0" fontId="20" fillId="4" borderId="14" applyNumberFormat="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187" fontId="8" fillId="0" borderId="0" applyFont="false" applyFill="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199" fontId="8" fillId="0" borderId="0" applyFont="false" applyFill="false" applyBorder="false" applyAlignment="false" applyProtection="false"/>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63" fillId="33" borderId="26" applyNumberFormat="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61"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61" fillId="40" borderId="0" applyNumberFormat="false" applyBorder="false" applyAlignment="false" applyProtection="false"/>
    <xf numFmtId="0" fontId="61" fillId="3" borderId="0" applyNumberFormat="false" applyBorder="false" applyAlignment="false" applyProtection="false"/>
    <xf numFmtId="0" fontId="61" fillId="7" borderId="0" applyNumberFormat="false" applyBorder="false" applyAlignment="false" applyProtection="false">
      <alignment vertical="center"/>
    </xf>
    <xf numFmtId="0" fontId="61" fillId="7" borderId="0" applyNumberFormat="false" applyBorder="false" applyAlignment="false" applyProtection="false">
      <alignment vertical="center"/>
    </xf>
    <xf numFmtId="0" fontId="54" fillId="7" borderId="0" applyNumberFormat="false" applyBorder="false" applyAlignment="false" applyProtection="false">
      <alignment vertical="center"/>
    </xf>
    <xf numFmtId="0" fontId="61" fillId="7" borderId="0" applyNumberFormat="false" applyBorder="false" applyAlignment="false" applyProtection="false">
      <alignment vertical="center"/>
    </xf>
    <xf numFmtId="0" fontId="61"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71" fillId="0" borderId="0" applyNumberFormat="false" applyFill="false" applyBorder="false" applyAlignment="false" applyProtection="false">
      <alignment vertical="top"/>
      <protection locked="false"/>
    </xf>
    <xf numFmtId="0" fontId="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3" borderId="0" applyNumberFormat="false" applyBorder="false" applyAlignment="false" applyProtection="false">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3" borderId="0" applyNumberFormat="false" applyBorder="false" applyAlignment="false" applyProtection="false">
      <alignment vertical="center"/>
    </xf>
    <xf numFmtId="0" fontId="17" fillId="0" borderId="0">
      <alignment vertical="center"/>
    </xf>
    <xf numFmtId="0" fontId="17" fillId="0" borderId="0">
      <alignment vertical="center"/>
    </xf>
    <xf numFmtId="0" fontId="19" fillId="3" borderId="0" applyNumberFormat="false" applyBorder="false" applyAlignment="false" applyProtection="false">
      <alignment vertical="center"/>
    </xf>
    <xf numFmtId="0" fontId="61" fillId="7" borderId="0" applyNumberFormat="false" applyBorder="false" applyAlignment="false" applyProtection="false">
      <alignment vertical="center"/>
    </xf>
    <xf numFmtId="0" fontId="8" fillId="0" borderId="0"/>
    <xf numFmtId="0" fontId="8" fillId="0" borderId="0"/>
    <xf numFmtId="0" fontId="8" fillId="0" borderId="0"/>
    <xf numFmtId="0" fontId="19" fillId="3" borderId="0" applyNumberFormat="false" applyBorder="false" applyAlignment="false" applyProtection="false">
      <alignment vertical="center"/>
    </xf>
    <xf numFmtId="0" fontId="8" fillId="0" borderId="0"/>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3" borderId="0" applyNumberFormat="false" applyBorder="false" applyAlignment="false" applyProtection="false">
      <alignment vertical="center"/>
    </xf>
    <xf numFmtId="0" fontId="8" fillId="0" borderId="0"/>
    <xf numFmtId="0" fontId="19" fillId="7" borderId="0" applyNumberFormat="false" applyBorder="false" applyAlignment="false" applyProtection="false">
      <alignment vertical="center"/>
    </xf>
    <xf numFmtId="0" fontId="8" fillId="0" borderId="0"/>
    <xf numFmtId="0" fontId="8" fillId="0" borderId="0"/>
    <xf numFmtId="0" fontId="19" fillId="7" borderId="0" applyNumberFormat="false" applyBorder="false" applyAlignment="false" applyProtection="false">
      <alignment vertical="center"/>
    </xf>
    <xf numFmtId="0" fontId="8" fillId="0" borderId="0"/>
    <xf numFmtId="0" fontId="8" fillId="0" borderId="0"/>
    <xf numFmtId="0" fontId="19" fillId="3"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19" fillId="3" borderId="0" applyNumberFormat="false" applyBorder="false" applyAlignment="false" applyProtection="false">
      <alignment vertical="center"/>
    </xf>
    <xf numFmtId="0" fontId="8" fillId="0" borderId="0"/>
    <xf numFmtId="0" fontId="8" fillId="0" borderId="0"/>
    <xf numFmtId="0" fontId="8" fillId="0" borderId="0"/>
    <xf numFmtId="0" fontId="19" fillId="3"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3"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17" fillId="0" borderId="0">
      <alignment vertical="center"/>
    </xf>
    <xf numFmtId="0" fontId="8" fillId="0" borderId="0"/>
    <xf numFmtId="0" fontId="19" fillId="3"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8" fillId="4" borderId="18" applyNumberFormat="false" applyAlignment="false" applyProtection="false">
      <alignment vertical="center"/>
    </xf>
    <xf numFmtId="0" fontId="17" fillId="0" borderId="0">
      <alignment vertical="center"/>
    </xf>
    <xf numFmtId="0" fontId="17" fillId="0" borderId="0">
      <alignment vertical="center"/>
    </xf>
    <xf numFmtId="0" fontId="17" fillId="0" borderId="0">
      <alignment vertical="center"/>
    </xf>
    <xf numFmtId="0" fontId="19" fillId="3" borderId="0" applyNumberFormat="false" applyBorder="false" applyAlignment="false" applyProtection="false">
      <alignment vertical="center"/>
    </xf>
    <xf numFmtId="0" fontId="17" fillId="0" borderId="0">
      <alignment vertical="center"/>
    </xf>
    <xf numFmtId="0" fontId="17" fillId="0" borderId="0">
      <alignment vertical="center"/>
    </xf>
    <xf numFmtId="0" fontId="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8" fillId="0" borderId="0">
      <alignment vertical="center"/>
    </xf>
    <xf numFmtId="0" fontId="8" fillId="0" borderId="0">
      <alignment vertical="center"/>
    </xf>
    <xf numFmtId="0" fontId="17" fillId="0" borderId="0">
      <alignment vertical="center"/>
    </xf>
    <xf numFmtId="0" fontId="8" fillId="0" borderId="0">
      <alignment vertical="center"/>
    </xf>
    <xf numFmtId="0" fontId="8" fillId="0" borderId="0">
      <alignment vertical="center"/>
    </xf>
    <xf numFmtId="0" fontId="8" fillId="9" borderId="16" applyNumberFormat="false" applyFont="false" applyAlignment="false" applyProtection="false">
      <alignment vertical="center"/>
    </xf>
    <xf numFmtId="0" fontId="61" fillId="3" borderId="0" applyNumberFormat="false" applyBorder="false" applyAlignment="false" applyProtection="false">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3" borderId="0" applyNumberFormat="false" applyBorder="false" applyAlignment="false" applyProtection="false">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8" fillId="0" borderId="0"/>
    <xf numFmtId="0" fontId="8" fillId="0" borderId="0"/>
    <xf numFmtId="0" fontId="25" fillId="0" borderId="0"/>
    <xf numFmtId="0" fontId="25" fillId="0" borderId="0"/>
    <xf numFmtId="0" fontId="19" fillId="7" borderId="0" applyNumberFormat="false" applyBorder="false" applyAlignment="false" applyProtection="false">
      <alignment vertical="center"/>
    </xf>
    <xf numFmtId="0" fontId="25" fillId="0" borderId="0"/>
    <xf numFmtId="0" fontId="25" fillId="0" borderId="0"/>
    <xf numFmtId="0" fontId="25" fillId="0" borderId="0"/>
    <xf numFmtId="0" fontId="8" fillId="0" borderId="0"/>
    <xf numFmtId="0" fontId="8" fillId="0" borderId="0"/>
    <xf numFmtId="0" fontId="8" fillId="0" borderId="0"/>
    <xf numFmtId="0" fontId="8" fillId="0" borderId="0"/>
    <xf numFmtId="0" fontId="17" fillId="0" borderId="0">
      <alignment vertical="center"/>
    </xf>
    <xf numFmtId="0" fontId="8" fillId="0" borderId="0"/>
    <xf numFmtId="0" fontId="8" fillId="0" borderId="0"/>
    <xf numFmtId="0" fontId="19" fillId="3"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8" fillId="0" borderId="0"/>
    <xf numFmtId="0" fontId="8" fillId="0" borderId="0"/>
    <xf numFmtId="0" fontId="64" fillId="26" borderId="18" applyNumberFormat="false" applyAlignment="false" applyProtection="false">
      <alignment vertical="center"/>
    </xf>
    <xf numFmtId="0" fontId="8" fillId="0" borderId="0"/>
    <xf numFmtId="0" fontId="19" fillId="3" borderId="0" applyNumberFormat="false" applyBorder="false" applyAlignment="false" applyProtection="false">
      <alignment vertical="center"/>
    </xf>
    <xf numFmtId="0" fontId="12" fillId="0" borderId="0">
      <alignment vertical="center"/>
    </xf>
    <xf numFmtId="0" fontId="8" fillId="0" borderId="0"/>
    <xf numFmtId="0" fontId="8" fillId="0" borderId="0"/>
    <xf numFmtId="0" fontId="8" fillId="0" borderId="0"/>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18" fillId="0" borderId="0"/>
    <xf numFmtId="0" fontId="8" fillId="0" borderId="0">
      <alignment vertical="center"/>
    </xf>
    <xf numFmtId="0" fontId="8" fillId="0" borderId="0">
      <alignment vertical="center"/>
    </xf>
    <xf numFmtId="0" fontId="8" fillId="0" borderId="0">
      <alignment vertical="center"/>
    </xf>
    <xf numFmtId="0" fontId="17" fillId="0" borderId="0">
      <alignment vertical="center"/>
    </xf>
    <xf numFmtId="0" fontId="8" fillId="0" borderId="0">
      <alignment vertical="center"/>
    </xf>
    <xf numFmtId="0" fontId="17" fillId="0" borderId="0">
      <alignment vertical="center"/>
    </xf>
    <xf numFmtId="0" fontId="8" fillId="0" borderId="0">
      <alignment vertical="center"/>
    </xf>
    <xf numFmtId="43" fontId="40" fillId="0" borderId="0" applyFont="false" applyFill="false" applyBorder="false" applyAlignment="false" applyProtection="false"/>
    <xf numFmtId="0" fontId="17" fillId="0" borderId="0">
      <alignment vertical="center"/>
    </xf>
    <xf numFmtId="0" fontId="8" fillId="0" borderId="0">
      <alignment vertical="center"/>
    </xf>
    <xf numFmtId="0" fontId="8" fillId="0" borderId="0">
      <alignment vertical="center"/>
    </xf>
    <xf numFmtId="0" fontId="54" fillId="7" borderId="0" applyNumberFormat="false" applyBorder="false" applyAlignment="false" applyProtection="false">
      <alignment vertical="center"/>
    </xf>
    <xf numFmtId="0" fontId="8" fillId="0" borderId="0">
      <alignment vertical="center"/>
    </xf>
    <xf numFmtId="0" fontId="8" fillId="0" borderId="0">
      <alignment vertical="center"/>
    </xf>
    <xf numFmtId="0" fontId="61" fillId="40" borderId="0" applyNumberFormat="false" applyBorder="false" applyAlignment="false" applyProtection="false"/>
    <xf numFmtId="0" fontId="8" fillId="0" borderId="0">
      <alignment vertical="center"/>
    </xf>
    <xf numFmtId="0" fontId="45" fillId="3" borderId="0" applyNumberFormat="false" applyBorder="false" applyAlignment="false" applyProtection="false">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9" fillId="7" borderId="0" applyNumberFormat="false" applyBorder="false" applyAlignment="false" applyProtection="false">
      <alignment vertical="center"/>
    </xf>
    <xf numFmtId="0" fontId="8" fillId="0" borderId="0">
      <alignment vertical="center"/>
    </xf>
    <xf numFmtId="0" fontId="19" fillId="3" borderId="0" applyNumberFormat="false" applyBorder="false" applyAlignment="false" applyProtection="false">
      <alignment vertical="center"/>
    </xf>
    <xf numFmtId="0" fontId="8" fillId="0" borderId="0">
      <alignment vertical="center"/>
    </xf>
    <xf numFmtId="0" fontId="8" fillId="0" borderId="0">
      <alignment vertical="center"/>
    </xf>
    <xf numFmtId="0" fontId="19" fillId="3" borderId="0" applyNumberFormat="false" applyBorder="false" applyAlignment="false" applyProtection="false">
      <alignment vertical="center"/>
    </xf>
    <xf numFmtId="0" fontId="8" fillId="0" borderId="0">
      <alignment vertical="center"/>
    </xf>
    <xf numFmtId="0" fontId="8" fillId="0" borderId="0">
      <alignment vertical="center"/>
    </xf>
    <xf numFmtId="0" fontId="24" fillId="8" borderId="0" applyNumberFormat="false" applyBorder="false" applyAlignment="false" applyProtection="false">
      <alignment vertical="center"/>
    </xf>
    <xf numFmtId="0" fontId="17" fillId="0" borderId="0">
      <alignment vertical="center"/>
    </xf>
    <xf numFmtId="0" fontId="8" fillId="0" borderId="0"/>
    <xf numFmtId="0" fontId="24" fillId="6" borderId="0" applyNumberFormat="false" applyBorder="false" applyAlignment="false" applyProtection="false">
      <alignment vertical="center"/>
    </xf>
    <xf numFmtId="184" fontId="60" fillId="0" borderId="0" applyFont="false" applyFill="false" applyBorder="false" applyAlignment="false" applyProtection="false"/>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alignment vertical="center"/>
    </xf>
    <xf numFmtId="0" fontId="8" fillId="0" borderId="0">
      <alignment vertical="center"/>
    </xf>
    <xf numFmtId="0" fontId="24" fillId="6"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38" fillId="4" borderId="18" applyNumberFormat="false" applyAlignment="false" applyProtection="false">
      <alignment vertical="center"/>
    </xf>
    <xf numFmtId="0" fontId="26" fillId="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8" fillId="0" borderId="0">
      <alignment vertical="center"/>
    </xf>
    <xf numFmtId="0" fontId="33" fillId="56" borderId="0" applyNumberFormat="false" applyBorder="false" applyAlignment="false" applyProtection="false"/>
    <xf numFmtId="0" fontId="54" fillId="3"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99" fontId="8" fillId="0" borderId="0" applyFont="false" applyFill="false" applyBorder="false" applyAlignment="false" applyProtection="false"/>
    <xf numFmtId="0" fontId="27" fillId="0" borderId="0"/>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85" fontId="17" fillId="0" borderId="0" applyFont="false" applyFill="false" applyBorder="false" applyAlignment="false" applyProtection="false"/>
    <xf numFmtId="0" fontId="24" fillId="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8" fillId="0" borderId="0"/>
    <xf numFmtId="0" fontId="19" fillId="3"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46" fillId="0" borderId="0" applyProtection="false"/>
    <xf numFmtId="0" fontId="24" fillId="6" borderId="0" applyNumberFormat="false" applyBorder="false" applyAlignment="false" applyProtection="false">
      <alignment vertical="center"/>
    </xf>
    <xf numFmtId="0" fontId="20" fillId="4" borderId="14" applyNumberFormat="false" applyAlignment="false" applyProtection="false">
      <alignment vertical="center"/>
    </xf>
    <xf numFmtId="0" fontId="43" fillId="0" borderId="6">
      <alignment horizontal="distributed" vertical="center" wrapText="true"/>
    </xf>
    <xf numFmtId="0" fontId="26"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43" fillId="0" borderId="6">
      <alignment horizontal="distributed" vertical="center" wrapText="true"/>
    </xf>
    <xf numFmtId="0" fontId="64" fillId="26" borderId="18" applyNumberFormat="false" applyAlignment="false" applyProtection="false">
      <alignment vertical="center"/>
    </xf>
    <xf numFmtId="0" fontId="51" fillId="0" borderId="0"/>
    <xf numFmtId="0" fontId="43" fillId="0" borderId="6">
      <alignment horizontal="distributed" vertical="center" wrapText="true"/>
    </xf>
    <xf numFmtId="0" fontId="55" fillId="0" borderId="0" applyNumberFormat="false" applyFill="false" applyBorder="false" applyAlignment="false" applyProtection="false">
      <alignment vertical="center"/>
    </xf>
    <xf numFmtId="0" fontId="8" fillId="0" borderId="0"/>
    <xf numFmtId="0" fontId="37"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21" fillId="4" borderId="0" applyNumberFormat="false" applyBorder="false" applyAlignment="false" applyProtection="false"/>
    <xf numFmtId="0" fontId="24" fillId="6"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15" fillId="18" borderId="0" applyNumberFormat="false" applyBorder="false" applyAlignment="false" applyProtection="false">
      <alignment vertical="center"/>
    </xf>
    <xf numFmtId="0" fontId="87" fillId="0" borderId="0">
      <alignment horizontal="centerContinuous" vertical="center"/>
    </xf>
    <xf numFmtId="0" fontId="55"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15" fillId="18"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15" fillId="1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48" fillId="4" borderId="0" applyNumberFormat="false" applyBorder="false" applyAlignment="false" applyProtection="false"/>
    <xf numFmtId="10" fontId="51" fillId="0" borderId="0" applyFont="false" applyFill="false" applyBorder="false" applyAlignment="false" applyProtection="false"/>
    <xf numFmtId="0" fontId="37" fillId="0" borderId="24" applyNumberFormat="false" applyFill="false" applyAlignment="false" applyProtection="false">
      <alignment vertical="center"/>
    </xf>
    <xf numFmtId="0" fontId="17" fillId="25" borderId="0" applyNumberFormat="false" applyBorder="false" applyAlignment="false" applyProtection="false">
      <alignment vertical="center"/>
    </xf>
    <xf numFmtId="0" fontId="8" fillId="0" borderId="0"/>
    <xf numFmtId="0" fontId="37" fillId="0" borderId="0" applyNumberFormat="false" applyFill="false" applyBorder="false" applyAlignment="false" applyProtection="false">
      <alignment vertical="center"/>
    </xf>
    <xf numFmtId="0" fontId="24" fillId="8" borderId="0" applyNumberFormat="false" applyBorder="false" applyAlignment="false" applyProtection="false">
      <alignment vertical="center"/>
    </xf>
    <xf numFmtId="179" fontId="51" fillId="0" borderId="0" applyFont="false" applyFill="false" applyBorder="false" applyAlignment="false" applyProtection="false"/>
    <xf numFmtId="0" fontId="8" fillId="0" borderId="0">
      <alignment vertical="center"/>
    </xf>
    <xf numFmtId="0" fontId="98" fillId="72"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63" fillId="33" borderId="26" applyNumberFormat="false" applyAlignment="false" applyProtection="false">
      <alignment vertical="center"/>
    </xf>
    <xf numFmtId="0" fontId="82" fillId="0" borderId="31">
      <alignment horizontal="center"/>
    </xf>
    <xf numFmtId="199" fontId="8" fillId="0" borderId="0" applyFont="false" applyFill="false" applyBorder="false" applyAlignment="false" applyProtection="false"/>
    <xf numFmtId="0" fontId="19" fillId="3"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3" fillId="0" borderId="6">
      <alignment horizontal="distributed" vertical="center" wrapText="true"/>
    </xf>
    <xf numFmtId="199" fontId="8" fillId="0" borderId="0" applyFont="false" applyFill="false" applyBorder="false" applyAlignment="false" applyProtection="false"/>
    <xf numFmtId="0" fontId="60" fillId="0" borderId="0" applyNumberFormat="false" applyFont="false" applyFill="false" applyBorder="false" applyAlignment="false" applyProtection="false">
      <alignment horizontal="left"/>
    </xf>
    <xf numFmtId="199" fontId="8" fillId="0" borderId="0" applyFont="false" applyFill="false" applyBorder="false" applyAlignment="false" applyProtection="false"/>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7" fillId="0" borderId="0">
      <alignment vertical="center"/>
    </xf>
    <xf numFmtId="0" fontId="17" fillId="0" borderId="0">
      <alignment vertical="center"/>
    </xf>
    <xf numFmtId="198" fontId="51" fillId="0" borderId="0" applyFont="false" applyFill="false" applyProtection="false"/>
    <xf numFmtId="0" fontId="24" fillId="6" borderId="0" applyNumberFormat="false" applyBorder="false" applyAlignment="false" applyProtection="false">
      <alignment vertical="center"/>
    </xf>
    <xf numFmtId="0" fontId="20" fillId="4" borderId="14" applyNumberFormat="false" applyAlignment="false" applyProtection="false">
      <alignment vertical="center"/>
    </xf>
    <xf numFmtId="0" fontId="96" fillId="0" borderId="0"/>
    <xf numFmtId="0" fontId="19" fillId="3" borderId="0" applyNumberFormat="false" applyBorder="false" applyAlignment="false" applyProtection="false">
      <alignment vertical="center"/>
    </xf>
    <xf numFmtId="0" fontId="70" fillId="39" borderId="5">
      <protection locked="false"/>
    </xf>
    <xf numFmtId="37" fontId="74" fillId="0" borderId="0"/>
    <xf numFmtId="0" fontId="22" fillId="0" borderId="0">
      <alignment vertical="center"/>
    </xf>
    <xf numFmtId="0" fontId="17" fillId="0" borderId="0"/>
    <xf numFmtId="0" fontId="8" fillId="9" borderId="16" applyNumberFormat="false" applyFont="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25" fillId="9" borderId="16" applyNumberFormat="false" applyFont="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190" fontId="51" fillId="0" borderId="0" applyFont="false" applyFill="false" applyBorder="false" applyAlignment="false" applyProtection="false"/>
    <xf numFmtId="195" fontId="51" fillId="0" borderId="0" applyFont="false" applyFill="false" applyBorder="false" applyAlignment="false" applyProtection="false"/>
    <xf numFmtId="0" fontId="24" fillId="8" borderId="0" applyNumberFormat="false" applyBorder="false" applyAlignment="false" applyProtection="false">
      <alignment vertical="center"/>
    </xf>
    <xf numFmtId="0" fontId="8" fillId="0" borderId="0">
      <alignment vertical="center"/>
    </xf>
    <xf numFmtId="180" fontId="80" fillId="54" borderId="0"/>
    <xf numFmtId="10" fontId="78" fillId="49" borderId="6" applyNumberFormat="false" applyBorder="false" applyAlignment="false" applyProtection="false"/>
    <xf numFmtId="0" fontId="19" fillId="3" borderId="0" applyNumberFormat="false" applyBorder="false" applyAlignment="false" applyProtection="false">
      <alignment vertical="center"/>
    </xf>
    <xf numFmtId="0" fontId="75" fillId="0" borderId="0" applyProtection="false"/>
    <xf numFmtId="0" fontId="15" fillId="23" borderId="0" applyNumberFormat="false" applyBorder="false" applyAlignment="false" applyProtection="false">
      <alignment vertical="center"/>
    </xf>
    <xf numFmtId="0" fontId="89" fillId="0" borderId="0" applyProtection="false"/>
    <xf numFmtId="0" fontId="15" fillId="2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41" fillId="0" borderId="19" applyNumberFormat="false" applyFill="false" applyAlignment="false" applyProtection="false">
      <alignment vertical="center"/>
    </xf>
    <xf numFmtId="0" fontId="75" fillId="0" borderId="4">
      <alignment horizontal="left" vertical="center"/>
    </xf>
    <xf numFmtId="0" fontId="8" fillId="0" borderId="0"/>
    <xf numFmtId="0" fontId="24" fillId="6" borderId="0" applyNumberFormat="false" applyBorder="false" applyAlignment="false" applyProtection="false">
      <alignment vertical="center"/>
    </xf>
    <xf numFmtId="0" fontId="17" fillId="0" borderId="0">
      <alignment vertical="center"/>
    </xf>
    <xf numFmtId="0" fontId="75" fillId="0" borderId="4">
      <alignment horizontal="left" vertical="center"/>
    </xf>
    <xf numFmtId="0" fontId="15" fillId="2"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90" fillId="0" borderId="0"/>
    <xf numFmtId="0" fontId="37" fillId="0" borderId="24" applyNumberFormat="false" applyFill="false" applyAlignment="false" applyProtection="false">
      <alignment vertical="center"/>
    </xf>
    <xf numFmtId="0" fontId="51" fillId="0" borderId="0"/>
    <xf numFmtId="0" fontId="37" fillId="0" borderId="0" applyNumberFormat="false" applyFill="false" applyBorder="false" applyAlignment="false" applyProtection="false">
      <alignment vertical="center"/>
    </xf>
    <xf numFmtId="0" fontId="17" fillId="6" borderId="0" applyNumberFormat="false" applyBorder="false" applyAlignment="false" applyProtection="false">
      <alignment vertical="center"/>
    </xf>
    <xf numFmtId="0" fontId="79" fillId="0" borderId="0"/>
    <xf numFmtId="0" fontId="19" fillId="7" borderId="0" applyNumberFormat="false" applyBorder="false" applyAlignment="false" applyProtection="false">
      <alignment vertical="center"/>
    </xf>
    <xf numFmtId="178" fontId="51" fillId="0" borderId="0" applyFont="false" applyFill="false" applyBorder="false" applyAlignment="false" applyProtection="false"/>
    <xf numFmtId="0" fontId="17" fillId="17"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63" fillId="33" borderId="26" applyNumberFormat="false" applyAlignment="false" applyProtection="false">
      <alignment vertical="center"/>
    </xf>
    <xf numFmtId="0" fontId="15" fillId="23" borderId="0" applyNumberFormat="false" applyBorder="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42" fontId="0" fillId="0" borderId="0" applyFont="false" applyFill="false" applyBorder="false" applyAlignment="false" applyProtection="false">
      <alignment vertical="center"/>
    </xf>
    <xf numFmtId="0" fontId="22" fillId="0" borderId="0">
      <alignment vertical="center"/>
    </xf>
    <xf numFmtId="0" fontId="19" fillId="3" borderId="0" applyNumberFormat="false" applyBorder="false" applyAlignment="false" applyProtection="false">
      <alignment vertical="center"/>
    </xf>
    <xf numFmtId="0" fontId="61" fillId="7"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99" fontId="8" fillId="0" borderId="0" applyFont="false" applyFill="false" applyBorder="false" applyAlignment="false" applyProtection="false"/>
    <xf numFmtId="0" fontId="8" fillId="0" borderId="0"/>
    <xf numFmtId="0" fontId="21" fillId="22" borderId="0" applyNumberFormat="false" applyBorder="false" applyAlignment="false" applyProtection="false"/>
    <xf numFmtId="0" fontId="48" fillId="7" borderId="0" applyNumberFormat="false" applyBorder="false" applyAlignment="false" applyProtection="false"/>
    <xf numFmtId="199" fontId="8" fillId="0" borderId="0" applyFont="false" applyFill="false" applyBorder="false" applyAlignment="false" applyProtection="false"/>
    <xf numFmtId="0" fontId="8" fillId="0" borderId="0"/>
    <xf numFmtId="0" fontId="21" fillId="10" borderId="0" applyNumberFormat="false" applyBorder="false" applyAlignment="false" applyProtection="false"/>
    <xf numFmtId="0" fontId="21" fillId="60" borderId="0" applyNumberFormat="false" applyBorder="false" applyAlignment="false" applyProtection="false"/>
    <xf numFmtId="0" fontId="51" fillId="0" borderId="0"/>
    <xf numFmtId="0" fontId="24" fillId="6" borderId="0" applyNumberFormat="false" applyBorder="false" applyAlignment="false" applyProtection="false">
      <alignment vertical="center"/>
    </xf>
    <xf numFmtId="0" fontId="21" fillId="6" borderId="0" applyNumberFormat="false" applyBorder="false" applyAlignment="false" applyProtection="false"/>
    <xf numFmtId="0" fontId="17" fillId="26"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33" fillId="6" borderId="0" applyNumberFormat="false" applyBorder="false" applyAlignment="false" applyProtection="false"/>
    <xf numFmtId="0" fontId="61" fillId="40" borderId="0" applyNumberFormat="false" applyBorder="false" applyAlignment="false" applyProtection="false"/>
    <xf numFmtId="0" fontId="48" fillId="4" borderId="0" applyNumberFormat="false" applyBorder="false" applyAlignment="false" applyProtection="false"/>
    <xf numFmtId="0" fontId="30" fillId="0" borderId="15" applyNumberFormat="false" applyFill="false" applyAlignment="false" applyProtection="false">
      <alignment vertical="center"/>
    </xf>
    <xf numFmtId="0" fontId="48" fillId="26" borderId="0" applyNumberFormat="false" applyBorder="false" applyAlignment="false" applyProtection="false"/>
    <xf numFmtId="0" fontId="15" fillId="10" borderId="0" applyNumberFormat="false" applyBorder="false" applyAlignment="false" applyProtection="false">
      <alignment vertical="center"/>
    </xf>
    <xf numFmtId="199" fontId="8" fillId="0" borderId="0" applyFont="false" applyFill="false" applyBorder="false" applyAlignment="false" applyProtection="false"/>
    <xf numFmtId="0" fontId="8" fillId="0" borderId="0"/>
    <xf numFmtId="0" fontId="21" fillId="61" borderId="0" applyNumberFormat="false" applyBorder="false" applyAlignment="false" applyProtection="false"/>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95" fontId="51" fillId="0" borderId="0" applyFont="false" applyFill="false" applyBorder="false" applyAlignment="false" applyProtection="false"/>
    <xf numFmtId="0" fontId="19" fillId="3" borderId="0" applyNumberFormat="false" applyBorder="false" applyAlignment="false" applyProtection="false">
      <alignment vertical="center"/>
    </xf>
    <xf numFmtId="0" fontId="8" fillId="0" borderId="0">
      <alignment vertical="center"/>
    </xf>
    <xf numFmtId="0" fontId="8" fillId="0" borderId="0"/>
    <xf numFmtId="0" fontId="21" fillId="62" borderId="0" applyNumberFormat="false" applyBorder="false" applyAlignment="false" applyProtection="false"/>
    <xf numFmtId="0" fontId="37" fillId="0" borderId="24" applyNumberFormat="false" applyFill="false" applyAlignment="false" applyProtection="false">
      <alignment vertical="center"/>
    </xf>
    <xf numFmtId="0" fontId="48" fillId="26" borderId="0" applyNumberFormat="false" applyBorder="false" applyAlignment="false" applyProtection="false"/>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199" fontId="8" fillId="0" borderId="0" applyFont="false" applyFill="false" applyBorder="false" applyAlignment="false" applyProtection="false"/>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xf numFmtId="0" fontId="21" fillId="30" borderId="0" applyNumberFormat="false" applyBorder="false" applyAlignment="false" applyProtection="false"/>
    <xf numFmtId="0" fontId="24" fillId="6" borderId="0" applyNumberFormat="false" applyBorder="false" applyAlignment="false" applyProtection="false">
      <alignment vertical="center"/>
    </xf>
    <xf numFmtId="0" fontId="21" fillId="51" borderId="0" applyNumberFormat="false" applyBorder="false" applyAlignment="false" applyProtection="false"/>
    <xf numFmtId="0" fontId="30" fillId="0" borderId="15" applyNumberFormat="false" applyFill="false" applyAlignment="false" applyProtection="false">
      <alignment vertical="center"/>
    </xf>
    <xf numFmtId="0" fontId="19" fillId="3" borderId="0" applyNumberFormat="false" applyBorder="false" applyAlignment="false" applyProtection="false">
      <alignment vertical="center"/>
    </xf>
    <xf numFmtId="0" fontId="48" fillId="26" borderId="0" applyNumberFormat="false" applyBorder="false" applyAlignment="false" applyProtection="false"/>
    <xf numFmtId="199" fontId="8" fillId="0" borderId="0" applyFont="false" applyFill="false" applyBorder="false" applyAlignment="false" applyProtection="false"/>
    <xf numFmtId="0" fontId="19" fillId="3" borderId="0" applyNumberFormat="false" applyBorder="false" applyAlignment="false" applyProtection="false">
      <alignment vertical="center"/>
    </xf>
    <xf numFmtId="0" fontId="8" fillId="0" borderId="0"/>
    <xf numFmtId="0" fontId="21" fillId="2" borderId="0" applyNumberFormat="false" applyBorder="false" applyAlignment="false" applyProtection="false"/>
    <xf numFmtId="0" fontId="46" fillId="0" borderId="21" applyProtection="false"/>
    <xf numFmtId="0" fontId="21" fillId="58" borderId="0" applyNumberFormat="false" applyBorder="false" applyAlignment="false" applyProtection="false"/>
    <xf numFmtId="0" fontId="15" fillId="10" borderId="0" applyNumberFormat="false" applyBorder="false" applyAlignment="false" applyProtection="false">
      <alignment vertical="center"/>
    </xf>
    <xf numFmtId="0" fontId="21" fillId="7" borderId="0" applyNumberFormat="false" applyBorder="false" applyAlignment="false" applyProtection="false"/>
    <xf numFmtId="0" fontId="52"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xf numFmtId="0" fontId="21" fillId="28" borderId="0" applyNumberFormat="false" applyBorder="false" applyAlignment="false" applyProtection="false"/>
    <xf numFmtId="0" fontId="15" fillId="19"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61" fillId="40" borderId="0" applyNumberFormat="false" applyBorder="false" applyAlignment="false" applyProtection="false"/>
    <xf numFmtId="0" fontId="15" fillId="22" borderId="0" applyNumberFormat="false" applyBorder="false" applyAlignment="false" applyProtection="false">
      <alignment vertical="center"/>
    </xf>
    <xf numFmtId="0" fontId="38" fillId="4" borderId="18" applyNumberFormat="false" applyAlignment="false" applyProtection="false">
      <alignment vertical="center"/>
    </xf>
    <xf numFmtId="0" fontId="15" fillId="19" borderId="0" applyNumberFormat="false" applyBorder="false" applyAlignment="false" applyProtection="false">
      <alignment vertical="center"/>
    </xf>
    <xf numFmtId="0" fontId="38" fillId="4" borderId="18" applyNumberFormat="false" applyAlignment="false" applyProtection="false">
      <alignment vertical="center"/>
    </xf>
    <xf numFmtId="0" fontId="15" fillId="19" borderId="0" applyNumberFormat="false" applyBorder="false" applyAlignment="false" applyProtection="false">
      <alignment vertical="center"/>
    </xf>
    <xf numFmtId="0" fontId="38" fillId="4" borderId="18" applyNumberFormat="false" applyAlignment="false" applyProtection="false">
      <alignment vertical="center"/>
    </xf>
    <xf numFmtId="0" fontId="15" fillId="19" borderId="0" applyNumberFormat="false" applyBorder="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0" fontId="15" fillId="19"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97" fillId="69"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199" fontId="8" fillId="0" borderId="0" applyFont="false" applyFill="false" applyBorder="false" applyAlignment="false" applyProtection="false"/>
    <xf numFmtId="0" fontId="15" fillId="19" borderId="0" applyNumberFormat="false" applyBorder="false" applyAlignment="false" applyProtection="false">
      <alignment vertical="center"/>
    </xf>
    <xf numFmtId="199" fontId="8" fillId="0" borderId="0" applyFont="false" applyFill="false" applyBorder="false" applyAlignment="false" applyProtection="false"/>
    <xf numFmtId="0" fontId="15" fillId="19" borderId="0" applyNumberFormat="false" applyBorder="false" applyAlignment="false" applyProtection="false">
      <alignment vertical="center"/>
    </xf>
    <xf numFmtId="0" fontId="46" fillId="0" borderId="21" applyProtection="false"/>
    <xf numFmtId="0" fontId="8" fillId="0" borderId="0">
      <alignment vertical="center"/>
    </xf>
    <xf numFmtId="199" fontId="8" fillId="0" borderId="0" applyFont="false" applyFill="false" applyBorder="false" applyAlignment="false" applyProtection="false"/>
    <xf numFmtId="0" fontId="15" fillId="19" borderId="0" applyNumberFormat="false" applyBorder="false" applyAlignment="false" applyProtection="false">
      <alignment vertical="center"/>
    </xf>
    <xf numFmtId="199" fontId="8" fillId="0" borderId="0" applyFont="false" applyFill="false" applyBorder="false" applyAlignment="false" applyProtection="false"/>
    <xf numFmtId="199" fontId="8" fillId="0" borderId="0" applyFont="false" applyFill="false" applyBorder="false" applyAlignment="false" applyProtection="false"/>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15" fillId="2"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32" fillId="45"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8" fillId="0" borderId="0"/>
    <xf numFmtId="0" fontId="8" fillId="0" borderId="0"/>
    <xf numFmtId="0" fontId="19" fillId="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8" fillId="0" borderId="0"/>
    <xf numFmtId="0" fontId="19" fillId="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8" fillId="0" borderId="0"/>
    <xf numFmtId="0" fontId="15" fillId="2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15" fillId="2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15" fillId="23"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4" fillId="8"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61" fillId="3" borderId="0" applyNumberFormat="false" applyBorder="false" applyAlignment="false" applyProtection="false"/>
    <xf numFmtId="0" fontId="17" fillId="0" borderId="0">
      <alignment vertical="center"/>
    </xf>
    <xf numFmtId="0" fontId="24" fillId="6"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7" fillId="0" borderId="0">
      <alignment vertical="center"/>
    </xf>
    <xf numFmtId="0" fontId="15" fillId="14"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177" fontId="51" fillId="0" borderId="0" applyFont="false" applyFill="false" applyBorder="false" applyAlignment="false" applyProtection="false"/>
    <xf numFmtId="0" fontId="24" fillId="6"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51" fillId="0" borderId="0"/>
    <xf numFmtId="4" fontId="60" fillId="0" borderId="0" applyFont="false" applyFill="false" applyBorder="false" applyAlignment="false" applyProtection="false"/>
    <xf numFmtId="0" fontId="19" fillId="3"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31" fillId="6"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61" fillId="3"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8" fillId="0" borderId="0">
      <alignment vertical="center"/>
    </xf>
    <xf numFmtId="0" fontId="8" fillId="0" borderId="0">
      <alignment vertical="center"/>
    </xf>
    <xf numFmtId="0" fontId="24" fillId="6" borderId="0" applyNumberFormat="false" applyBorder="false" applyAlignment="false" applyProtection="false">
      <alignment vertical="center"/>
    </xf>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93" fillId="0" borderId="0" applyNumberFormat="false" applyFill="false" applyBorder="false" applyAlignment="false" applyProtection="false"/>
    <xf numFmtId="0" fontId="17" fillId="26" borderId="0" applyNumberFormat="false" applyBorder="false" applyAlignment="false" applyProtection="false">
      <alignment vertical="center"/>
    </xf>
    <xf numFmtId="0" fontId="8" fillId="0" borderId="0"/>
    <xf numFmtId="0" fontId="40" fillId="0" borderId="0"/>
    <xf numFmtId="0" fontId="20" fillId="4" borderId="14" applyNumberFormat="false" applyAlignment="false" applyProtection="false">
      <alignment vertical="center"/>
    </xf>
    <xf numFmtId="0" fontId="17" fillId="0" borderId="0">
      <alignment vertical="center"/>
    </xf>
    <xf numFmtId="0" fontId="18" fillId="0" borderId="0"/>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70" fillId="39" borderId="5">
      <protection locked="false"/>
    </xf>
    <xf numFmtId="0" fontId="17"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49" fontId="51" fillId="0" borderId="0" applyFont="false" applyFill="false" applyBorder="false" applyAlignment="false" applyProtection="false"/>
    <xf numFmtId="0" fontId="24" fillId="6" borderId="0" applyNumberFormat="false" applyBorder="false" applyAlignment="false" applyProtection="false">
      <alignment vertical="center"/>
    </xf>
    <xf numFmtId="0" fontId="27" fillId="0" borderId="0"/>
    <xf numFmtId="0" fontId="51" fillId="0" borderId="0"/>
    <xf numFmtId="0" fontId="15" fillId="22"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40" fontId="60" fillId="0" borderId="0" applyFont="false" applyFill="false" applyBorder="false" applyAlignment="false" applyProtection="false"/>
    <xf numFmtId="0" fontId="8" fillId="0" borderId="0"/>
    <xf numFmtId="0" fontId="17" fillId="14"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alignment vertical="center"/>
    </xf>
    <xf numFmtId="0" fontId="37" fillId="0" borderId="24" applyNumberFormat="false" applyFill="false" applyAlignment="false" applyProtection="false">
      <alignment vertical="center"/>
    </xf>
    <xf numFmtId="0" fontId="17" fillId="25"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24" fillId="6"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61" fillId="3" borderId="0" applyNumberFormat="false" applyBorder="false" applyAlignment="false" applyProtection="false"/>
    <xf numFmtId="0" fontId="8" fillId="0" borderId="0">
      <alignment vertical="center"/>
    </xf>
    <xf numFmtId="0" fontId="17" fillId="14"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37" fontId="74" fillId="0" borderId="0"/>
    <xf numFmtId="0" fontId="15" fillId="15"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44" fillId="0" borderId="20" applyNumberFormat="false" applyFill="false" applyAlignment="false" applyProtection="false">
      <alignment vertical="center"/>
    </xf>
    <xf numFmtId="0" fontId="36" fillId="0" borderId="17" applyNumberFormat="false" applyFill="false" applyAlignment="false" applyProtection="false">
      <alignment vertical="center"/>
    </xf>
    <xf numFmtId="0" fontId="8" fillId="0" borderId="0"/>
    <xf numFmtId="0" fontId="15" fillId="19"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95" fillId="6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0" borderId="0">
      <alignment vertical="center"/>
    </xf>
    <xf numFmtId="0" fontId="17" fillId="22"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17" fillId="0" borderId="0">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177" fontId="8" fillId="0" borderId="0">
      <alignment vertical="center"/>
    </xf>
    <xf numFmtId="0" fontId="39" fillId="20"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24" fillId="6" borderId="0" applyNumberFormat="false" applyBorder="false" applyAlignment="false" applyProtection="false">
      <alignment vertical="center"/>
    </xf>
    <xf numFmtId="0" fontId="8" fillId="0" borderId="0">
      <alignment vertical="center"/>
    </xf>
    <xf numFmtId="0" fontId="24" fillId="6"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16" fillId="0" borderId="0"/>
    <xf numFmtId="0" fontId="17" fillId="22"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44" fillId="0" borderId="20" applyNumberFormat="false" applyFill="false" applyAlignment="false" applyProtection="false">
      <alignment vertical="center"/>
    </xf>
    <xf numFmtId="0" fontId="24"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6" fillId="0" borderId="0"/>
    <xf numFmtId="0" fontId="17" fillId="22"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8" fillId="0" borderId="0"/>
    <xf numFmtId="0" fontId="15" fillId="2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17" fillId="6"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75" fillId="0" borderId="4">
      <alignment horizontal="left" vertical="center"/>
    </xf>
    <xf numFmtId="0" fontId="17" fillId="8"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19" fillId="7"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66" fillId="0" borderId="0"/>
    <xf numFmtId="0" fontId="17" fillId="25"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8" fillId="0" borderId="0"/>
    <xf numFmtId="0" fontId="37"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38" fontId="60" fillId="0" borderId="0" applyFont="false" applyFill="false" applyBorder="false" applyAlignment="false" applyProtection="false"/>
    <xf numFmtId="199" fontId="8" fillId="0" borderId="0" applyFont="false" applyFill="false" applyBorder="false" applyAlignment="false" applyProtection="false"/>
    <xf numFmtId="0" fontId="17" fillId="17" borderId="0" applyNumberFormat="false" applyBorder="false" applyAlignment="false" applyProtection="false">
      <alignment vertical="center"/>
    </xf>
    <xf numFmtId="43" fontId="8" fillId="0" borderId="0" applyFont="false" applyFill="false" applyBorder="false" applyAlignment="false" applyProtection="false"/>
    <xf numFmtId="0" fontId="15" fillId="14" borderId="0" applyNumberFormat="false" applyBorder="false" applyAlignment="false" applyProtection="false">
      <alignment vertical="center"/>
    </xf>
    <xf numFmtId="199" fontId="8" fillId="0" borderId="0" applyFont="false" applyFill="false" applyBorder="false" applyAlignment="false" applyProtection="false"/>
    <xf numFmtId="0" fontId="8" fillId="0" borderId="0">
      <alignment vertical="center"/>
    </xf>
    <xf numFmtId="0" fontId="8" fillId="0" borderId="0">
      <alignment vertical="center"/>
    </xf>
    <xf numFmtId="0" fontId="17" fillId="0" borderId="0">
      <alignment vertical="center"/>
    </xf>
    <xf numFmtId="0" fontId="8" fillId="0" borderId="0"/>
    <xf numFmtId="0" fontId="17" fillId="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8" fillId="0" borderId="0"/>
    <xf numFmtId="0" fontId="17" fillId="25"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17" fillId="17" borderId="0" applyNumberFormat="false" applyBorder="false" applyAlignment="false" applyProtection="false">
      <alignment vertical="center"/>
    </xf>
    <xf numFmtId="0" fontId="91" fillId="0" borderId="0" applyNumberFormat="false" applyFill="false" applyBorder="false" applyAlignment="false" applyProtection="false">
      <alignment vertical="center"/>
    </xf>
    <xf numFmtId="0" fontId="8" fillId="0" borderId="0"/>
    <xf numFmtId="0" fontId="37"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alignment vertical="center"/>
    </xf>
    <xf numFmtId="0" fontId="8" fillId="0" borderId="0">
      <alignment vertical="center"/>
    </xf>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3" fontId="60" fillId="0" borderId="0" applyFont="false" applyFill="false" applyBorder="false" applyAlignment="false" applyProtection="false"/>
    <xf numFmtId="0" fontId="17" fillId="0" borderId="0">
      <alignment vertical="center"/>
    </xf>
    <xf numFmtId="0" fontId="17" fillId="0" borderId="0">
      <alignment vertical="center"/>
    </xf>
    <xf numFmtId="0" fontId="15" fillId="1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66" fillId="0" borderId="0">
      <protection locked="false"/>
    </xf>
    <xf numFmtId="0" fontId="17" fillId="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85" fillId="32" borderId="33" applyNumberFormat="false" applyAlignment="false" applyProtection="false">
      <alignment vertical="center"/>
    </xf>
    <xf numFmtId="0" fontId="24" fillId="6" borderId="0" applyNumberFormat="false" applyBorder="false" applyAlignment="false" applyProtection="false">
      <alignment vertical="center"/>
    </xf>
    <xf numFmtId="0" fontId="8" fillId="0" borderId="0">
      <alignment vertical="center"/>
    </xf>
    <xf numFmtId="1" fontId="43" fillId="0" borderId="6">
      <alignment vertical="center"/>
      <protection locked="false"/>
    </xf>
    <xf numFmtId="0" fontId="15" fillId="28" borderId="0" applyNumberFormat="false" applyBorder="false" applyAlignment="false" applyProtection="false">
      <alignment vertical="center"/>
    </xf>
    <xf numFmtId="180" fontId="79" fillId="67" borderId="0"/>
    <xf numFmtId="0" fontId="17" fillId="25"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55"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8" fillId="0" borderId="0">
      <alignment vertical="center"/>
    </xf>
    <xf numFmtId="0" fontId="53"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 fontId="43" fillId="0" borderId="6">
      <alignment vertical="center"/>
      <protection locked="false"/>
    </xf>
    <xf numFmtId="0" fontId="19" fillId="3"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92" fillId="0" borderId="0" applyNumberFormat="false" applyFill="false" applyBorder="false" applyAlignment="false" applyProtection="false">
      <alignment vertical="center"/>
    </xf>
    <xf numFmtId="0" fontId="17" fillId="25"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15" fillId="14"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8" fillId="26" borderId="0" applyNumberFormat="false" applyBorder="false" applyAlignment="false" applyProtection="false"/>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63" fillId="33" borderId="26" applyNumberFormat="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17" fillId="1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8" fillId="9" borderId="0" applyNumberFormat="false" applyBorder="false" applyAlignment="false" applyProtection="false"/>
    <xf numFmtId="0" fontId="17" fillId="6"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17" fillId="17"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17" fillId="14" borderId="0" applyNumberFormat="false" applyBorder="false" applyAlignment="false" applyProtection="false">
      <alignment vertical="center"/>
    </xf>
    <xf numFmtId="15" fontId="60" fillId="0" borderId="0" applyFont="false" applyFill="false" applyBorder="false" applyAlignment="false" applyProtection="false"/>
    <xf numFmtId="189" fontId="43" fillId="0" borderId="6">
      <alignment vertical="center"/>
      <protection locked="false"/>
    </xf>
    <xf numFmtId="0" fontId="17" fillId="25"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68" fillId="0" borderId="0" applyNumberFormat="false" applyFill="false" applyBorder="false" applyAlignment="false" applyProtection="false">
      <alignment vertical="center"/>
    </xf>
    <xf numFmtId="0" fontId="15" fillId="41" borderId="0" applyNumberFormat="false" applyBorder="false" applyAlignment="false" applyProtection="false">
      <alignment vertical="center"/>
    </xf>
    <xf numFmtId="0" fontId="8" fillId="0" borderId="0"/>
    <xf numFmtId="2" fontId="46" fillId="0" borderId="0" applyProtection="false"/>
    <xf numFmtId="0" fontId="17" fillId="17"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3" fillId="16" borderId="0" applyNumberFormat="false" applyBorder="false" applyAlignment="false" applyProtection="false"/>
    <xf numFmtId="0" fontId="15" fillId="23" borderId="0" applyNumberFormat="false" applyBorder="false" applyAlignment="false" applyProtection="false">
      <alignment vertical="center"/>
    </xf>
    <xf numFmtId="1" fontId="43" fillId="0" borderId="6">
      <alignment vertical="center"/>
      <protection locked="false"/>
    </xf>
    <xf numFmtId="0" fontId="45"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4" fontId="49" fillId="0" borderId="0">
      <alignment horizontal="center" wrapText="true"/>
      <protection locked="false"/>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19" fillId="3" borderId="0" applyNumberFormat="false" applyBorder="false" applyAlignment="false" applyProtection="false">
      <alignment vertical="center"/>
    </xf>
    <xf numFmtId="0" fontId="8" fillId="0" borderId="0"/>
    <xf numFmtId="0" fontId="42" fillId="43" borderId="0" applyNumberFormat="false" applyBorder="false" applyAlignment="false" applyProtection="false">
      <alignment vertical="center"/>
    </xf>
    <xf numFmtId="0" fontId="8" fillId="9" borderId="16" applyNumberFormat="false" applyFont="false" applyAlignment="false" applyProtection="false">
      <alignment vertical="center"/>
    </xf>
    <xf numFmtId="10" fontId="78" fillId="49" borderId="6" applyNumberFormat="false" applyBorder="false" applyAlignment="false" applyProtection="false"/>
    <xf numFmtId="0" fontId="24" fillId="6"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8" fillId="0" borderId="0"/>
    <xf numFmtId="0" fontId="15" fillId="19"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29" fillId="0" borderId="0"/>
    <xf numFmtId="0" fontId="15" fillId="1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66" fillId="0" borderId="0"/>
    <xf numFmtId="0" fontId="34" fillId="6"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63" fillId="33" borderId="26" applyNumberFormat="false" applyAlignment="false" applyProtection="false">
      <alignment vertical="center"/>
    </xf>
    <xf numFmtId="0" fontId="51" fillId="0" borderId="7" applyNumberFormat="false" applyFill="false" applyProtection="false">
      <alignment horizontal="right"/>
    </xf>
    <xf numFmtId="0" fontId="76" fillId="46" borderId="25" applyNumberFormat="false" applyAlignment="false" applyProtection="false">
      <alignment vertical="center"/>
    </xf>
    <xf numFmtId="0" fontId="15" fillId="2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1" fillId="0" borderId="0"/>
    <xf numFmtId="0" fontId="53" fillId="6"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42" fillId="70"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32" fillId="71"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8" fillId="0" borderId="0"/>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17" fillId="0" borderId="0">
      <alignment vertical="center"/>
    </xf>
    <xf numFmtId="0" fontId="15" fillId="41" borderId="0" applyNumberFormat="false" applyBorder="false" applyAlignment="false" applyProtection="false">
      <alignment vertical="center"/>
    </xf>
    <xf numFmtId="0" fontId="8" fillId="0" borderId="0"/>
    <xf numFmtId="0" fontId="32" fillId="63"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18" fillId="44" borderId="28" applyNumberFormat="false" applyFont="false" applyAlignment="false" applyProtection="false">
      <alignment vertical="center"/>
    </xf>
    <xf numFmtId="0" fontId="8" fillId="9" borderId="16" applyNumberFormat="false" applyFont="false" applyAlignment="false" applyProtection="false">
      <alignment vertical="center"/>
    </xf>
    <xf numFmtId="0" fontId="24" fillId="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7" fillId="0" borderId="0"/>
    <xf numFmtId="0" fontId="37"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20" fillId="4" borderId="14" applyNumberFormat="false" applyAlignment="false" applyProtection="false">
      <alignment vertical="center"/>
    </xf>
    <xf numFmtId="0" fontId="17"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2" fillId="4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24" fillId="6"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0" fillId="65" borderId="28" applyNumberFormat="false" applyFont="false" applyAlignment="false" applyProtection="false">
      <alignment vertical="center"/>
    </xf>
    <xf numFmtId="0" fontId="17" fillId="25"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xf numFmtId="0" fontId="17" fillId="17" borderId="0" applyNumberFormat="false" applyBorder="false" applyAlignment="false" applyProtection="false">
      <alignment vertical="center"/>
    </xf>
    <xf numFmtId="0" fontId="29" fillId="0" borderId="0"/>
    <xf numFmtId="0" fontId="17" fillId="25"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15" fillId="28"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6"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75" fillId="0" borderId="29" applyNumberFormat="false" applyAlignment="false" applyProtection="false">
      <alignment horizontal="left" vertical="center"/>
    </xf>
    <xf numFmtId="0" fontId="84" fillId="55"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37" fillId="0" borderId="24" applyNumberFormat="false" applyFill="false" applyAlignment="false" applyProtection="false">
      <alignment vertical="center"/>
    </xf>
    <xf numFmtId="188" fontId="17" fillId="0" borderId="0" applyFont="false" applyFill="false" applyBorder="false" applyAlignment="false" applyProtection="false"/>
    <xf numFmtId="0" fontId="44" fillId="0" borderId="20" applyNumberFormat="false" applyFill="false" applyAlignment="false" applyProtection="false">
      <alignment vertical="center"/>
    </xf>
    <xf numFmtId="0" fontId="15" fillId="41" borderId="0" applyNumberFormat="false" applyBorder="false" applyAlignment="false" applyProtection="false">
      <alignment vertical="center"/>
    </xf>
    <xf numFmtId="0" fontId="15" fillId="41"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43" fillId="0" borderId="6">
      <alignment horizontal="distributed" vertical="center" wrapText="true"/>
    </xf>
    <xf numFmtId="0" fontId="17" fillId="8" borderId="0" applyNumberFormat="false" applyBorder="false" applyAlignment="false" applyProtection="false">
      <alignment vertical="center"/>
    </xf>
    <xf numFmtId="0" fontId="8" fillId="0" borderId="0">
      <alignment vertical="center"/>
    </xf>
    <xf numFmtId="0" fontId="56"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1" fillId="20" borderId="0" applyNumberFormat="false" applyBorder="false" applyAlignment="false" applyProtection="false"/>
    <xf numFmtId="0" fontId="17"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201" fontId="51" fillId="0" borderId="0" applyFont="false" applyFill="false" applyBorder="false" applyAlignment="false" applyProtection="false"/>
    <xf numFmtId="0" fontId="81" fillId="0" borderId="30" applyNumberFormat="false" applyFill="false" applyAlignment="false" applyProtection="false">
      <alignment vertical="center"/>
    </xf>
    <xf numFmtId="0" fontId="8" fillId="0" borderId="0"/>
    <xf numFmtId="0" fontId="8" fillId="0" borderId="0"/>
    <xf numFmtId="0" fontId="37" fillId="0" borderId="0" applyNumberFormat="false" applyFill="false" applyBorder="false" applyAlignment="false" applyProtection="false">
      <alignment vertical="center"/>
    </xf>
    <xf numFmtId="41" fontId="17" fillId="0" borderId="0" applyFont="false" applyFill="false" applyBorder="false" applyAlignment="false" applyProtection="false"/>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99" fontId="8" fillId="0" borderId="0" applyFont="false" applyFill="false" applyBorder="false" applyAlignment="false" applyProtection="false"/>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0" borderId="0">
      <alignment vertical="center"/>
    </xf>
    <xf numFmtId="0" fontId="15" fillId="1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8" fillId="0" borderId="0" applyNumberFormat="false" applyFill="false" applyBorder="false" applyAlignment="false" applyProtection="false"/>
    <xf numFmtId="0" fontId="17" fillId="26"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83" fillId="0" borderId="0" applyNumberFormat="false" applyFill="false" applyBorder="false" applyAlignment="false" applyProtection="false">
      <alignment vertical="center"/>
    </xf>
    <xf numFmtId="0" fontId="42" fillId="53"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94"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9" fontId="66" fillId="0" borderId="0" applyFont="false" applyFill="false" applyBorder="false" applyAlignment="false" applyProtection="false"/>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41" fillId="0" borderId="19" applyNumberFormat="false" applyFill="false" applyAlignment="false" applyProtection="false">
      <alignment vertical="center"/>
    </xf>
    <xf numFmtId="199" fontId="8" fillId="0" borderId="0" applyFont="false" applyFill="false" applyBorder="false" applyAlignment="false" applyProtection="false"/>
    <xf numFmtId="0" fontId="17"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xf numFmtId="0" fontId="19" fillId="3" borderId="0" applyNumberFormat="false" applyBorder="false" applyAlignment="false" applyProtection="false">
      <alignment vertical="center"/>
    </xf>
    <xf numFmtId="0" fontId="42" fillId="73"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83" fillId="0" borderId="32" applyNumberFormat="false" applyFill="false" applyAlignment="false" applyProtection="false">
      <alignment vertical="center"/>
    </xf>
    <xf numFmtId="0" fontId="17" fillId="6" borderId="0" applyNumberFormat="false" applyBorder="false" applyAlignment="false" applyProtection="false">
      <alignment vertical="center"/>
    </xf>
    <xf numFmtId="0" fontId="8" fillId="0" borderId="0"/>
    <xf numFmtId="0" fontId="30" fillId="0" borderId="15" applyNumberFormat="false" applyFill="false" applyAlignment="false" applyProtection="false">
      <alignment vertical="center"/>
    </xf>
    <xf numFmtId="0" fontId="16" fillId="0" borderId="0"/>
    <xf numFmtId="0" fontId="15" fillId="22" borderId="0" applyNumberFormat="false" applyBorder="false" applyAlignment="false" applyProtection="false">
      <alignment vertical="center"/>
    </xf>
    <xf numFmtId="0" fontId="64" fillId="26" borderId="18" applyNumberFormat="false" applyAlignment="false" applyProtection="false">
      <alignment vertical="center"/>
    </xf>
    <xf numFmtId="0" fontId="24" fillId="6"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8" fillId="0" borderId="0">
      <alignment vertical="center"/>
    </xf>
    <xf numFmtId="0" fontId="55" fillId="0" borderId="0" applyNumberFormat="false" applyFill="false" applyBorder="false" applyAlignment="false" applyProtection="false">
      <alignment vertical="center"/>
    </xf>
    <xf numFmtId="0" fontId="17" fillId="0" borderId="0">
      <alignment vertical="center"/>
    </xf>
    <xf numFmtId="0" fontId="24" fillId="8"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9" fillId="0" borderId="0"/>
    <xf numFmtId="0" fontId="8" fillId="0" borderId="0"/>
    <xf numFmtId="0" fontId="17" fillId="0" borderId="0">
      <alignment vertical="center"/>
    </xf>
    <xf numFmtId="0" fontId="19" fillId="3"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8" fillId="0" borderId="0"/>
    <xf numFmtId="0" fontId="8" fillId="0" borderId="0"/>
    <xf numFmtId="187"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42" fillId="74"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43" fillId="0" borderId="6">
      <alignment horizontal="distributed" vertical="center" wrapText="true"/>
    </xf>
    <xf numFmtId="0" fontId="15" fillId="41" borderId="0" applyNumberFormat="false" applyBorder="false" applyAlignment="false" applyProtection="false">
      <alignment vertical="center"/>
    </xf>
    <xf numFmtId="0" fontId="8" fillId="0" borderId="0"/>
    <xf numFmtId="0" fontId="8" fillId="0" borderId="0"/>
    <xf numFmtId="0" fontId="17" fillId="26"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19" fillId="3"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42" fillId="38" borderId="0" applyNumberFormat="false" applyBorder="false" applyAlignment="false" applyProtection="false">
      <alignment vertical="center"/>
    </xf>
    <xf numFmtId="0" fontId="8" fillId="0" borderId="0"/>
    <xf numFmtId="0" fontId="17" fillId="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199" fontId="8" fillId="0" borderId="0" applyFont="false" applyFill="false" applyBorder="false" applyAlignment="false" applyProtection="false"/>
    <xf numFmtId="0" fontId="8" fillId="0" borderId="0">
      <alignment vertical="center"/>
    </xf>
    <xf numFmtId="0" fontId="17" fillId="7" borderId="0" applyNumberFormat="false" applyBorder="false" applyAlignment="false" applyProtection="false">
      <alignment vertical="center"/>
    </xf>
    <xf numFmtId="0" fontId="17" fillId="0" borderId="0">
      <alignment vertical="center"/>
    </xf>
    <xf numFmtId="0" fontId="32" fillId="37"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202" fontId="40" fillId="0" borderId="0"/>
    <xf numFmtId="0" fontId="17" fillId="30"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42" fillId="66" borderId="0" applyNumberFormat="false" applyBorder="false" applyAlignment="false" applyProtection="false">
      <alignment vertical="center"/>
    </xf>
    <xf numFmtId="199" fontId="8" fillId="0" borderId="0" applyFont="false" applyFill="false" applyBorder="false" applyAlignment="false" applyProtection="false"/>
    <xf numFmtId="0" fontId="8" fillId="0" borderId="0">
      <alignment vertical="center"/>
    </xf>
    <xf numFmtId="0" fontId="24" fillId="6"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2" fillId="3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9" fillId="0" borderId="0"/>
    <xf numFmtId="43" fontId="8" fillId="0" borderId="0" applyFont="false" applyFill="false" applyBorder="false" applyAlignment="false" applyProtection="false">
      <alignment vertical="center"/>
    </xf>
    <xf numFmtId="0" fontId="69" fillId="0" borderId="23" applyNumberFormat="false" applyFill="false" applyAlignment="false" applyProtection="false">
      <alignment vertical="center"/>
    </xf>
    <xf numFmtId="0" fontId="15" fillId="10" borderId="0" applyNumberFormat="false" applyBorder="false" applyAlignment="false" applyProtection="false">
      <alignment vertical="center"/>
    </xf>
    <xf numFmtId="194" fontId="16" fillId="0" borderId="0" applyFill="false" applyBorder="false" applyAlignment="false"/>
    <xf numFmtId="0" fontId="51" fillId="0" borderId="0"/>
    <xf numFmtId="0" fontId="17" fillId="6" borderId="0" applyNumberFormat="false" applyBorder="false" applyAlignment="false" applyProtection="false">
      <alignment vertical="center"/>
    </xf>
    <xf numFmtId="0" fontId="8" fillId="0" borderId="0"/>
    <xf numFmtId="0" fontId="27" fillId="0" borderId="0"/>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7" fillId="0" borderId="0"/>
    <xf numFmtId="0" fontId="41" fillId="0" borderId="19" applyNumberFormat="false" applyFill="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20" fillId="4" borderId="14" applyNumberFormat="false" applyAlignment="false" applyProtection="false">
      <alignment vertical="center"/>
    </xf>
    <xf numFmtId="0" fontId="20" fillId="4" borderId="14" applyNumberFormat="false" applyAlignment="false" applyProtection="false">
      <alignment vertical="center"/>
    </xf>
    <xf numFmtId="0" fontId="17" fillId="0" borderId="0">
      <alignment vertical="center"/>
    </xf>
    <xf numFmtId="0" fontId="19" fillId="3"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27" fillId="0" borderId="0"/>
    <xf numFmtId="0" fontId="37" fillId="0" borderId="24" applyNumberFormat="false" applyFill="false" applyAlignment="false" applyProtection="false">
      <alignment vertical="center"/>
    </xf>
    <xf numFmtId="0" fontId="17"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9" fillId="0" borderId="0"/>
    <xf numFmtId="0" fontId="17" fillId="2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38" fontId="78" fillId="4" borderId="0" applyNumberFormat="false" applyBorder="false" applyAlignment="false" applyProtection="false"/>
    <xf numFmtId="0" fontId="51" fillId="0" borderId="0"/>
    <xf numFmtId="0" fontId="17" fillId="25"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8" fillId="0" borderId="0">
      <alignment vertical="center"/>
    </xf>
    <xf numFmtId="0" fontId="24" fillId="6" borderId="0" applyNumberFormat="false" applyBorder="false" applyAlignment="false" applyProtection="false">
      <alignment vertical="center"/>
    </xf>
    <xf numFmtId="0" fontId="48" fillId="17" borderId="0" applyNumberFormat="false" applyBorder="false" applyAlignment="false" applyProtection="false"/>
    <xf numFmtId="0" fontId="55" fillId="0" borderId="0" applyNumberFormat="false" applyFill="false" applyBorder="false" applyAlignment="false" applyProtection="false">
      <alignment vertical="center"/>
    </xf>
    <xf numFmtId="0" fontId="29" fillId="0" borderId="0"/>
    <xf numFmtId="0" fontId="17" fillId="3" borderId="0" applyNumberFormat="false" applyBorder="false" applyAlignment="false" applyProtection="false">
      <alignment vertical="center"/>
    </xf>
    <xf numFmtId="0" fontId="66" fillId="0" borderId="0"/>
    <xf numFmtId="0" fontId="19" fillId="3" borderId="0" applyNumberFormat="false" applyBorder="false" applyAlignment="false" applyProtection="false">
      <alignment vertical="center"/>
    </xf>
    <xf numFmtId="0" fontId="29" fillId="0" borderId="0"/>
    <xf numFmtId="0" fontId="15" fillId="23" borderId="0" applyNumberFormat="false" applyBorder="false" applyAlignment="false" applyProtection="false">
      <alignment vertical="center"/>
    </xf>
    <xf numFmtId="0" fontId="29" fillId="0" borderId="0"/>
    <xf numFmtId="0" fontId="17" fillId="7" borderId="0" applyNumberFormat="false" applyBorder="false" applyAlignment="false" applyProtection="false">
      <alignment vertical="center"/>
    </xf>
    <xf numFmtId="0" fontId="8" fillId="0" borderId="0"/>
    <xf numFmtId="0" fontId="19" fillId="3" borderId="0" applyNumberFormat="false" applyBorder="false" applyAlignment="false" applyProtection="false">
      <alignment vertical="center"/>
    </xf>
    <xf numFmtId="0" fontId="66" fillId="0" borderId="0"/>
    <xf numFmtId="0" fontId="17" fillId="8" borderId="0" applyNumberFormat="false" applyBorder="false" applyAlignment="false" applyProtection="false">
      <alignment vertical="center"/>
    </xf>
    <xf numFmtId="0" fontId="42" fillId="50" borderId="0" applyNumberFormat="false" applyBorder="false" applyAlignment="false" applyProtection="false">
      <alignment vertical="center"/>
    </xf>
    <xf numFmtId="0" fontId="8" fillId="9" borderId="16" applyNumberFormat="false" applyFont="false" applyAlignment="false" applyProtection="false">
      <alignment vertical="center"/>
    </xf>
    <xf numFmtId="0" fontId="63" fillId="33" borderId="26" applyNumberFormat="false" applyAlignment="false" applyProtection="false">
      <alignment vertical="center"/>
    </xf>
    <xf numFmtId="0" fontId="51" fillId="0" borderId="0"/>
    <xf numFmtId="0" fontId="15" fillId="2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2" fillId="52" borderId="0" applyNumberFormat="false" applyBorder="false" applyAlignment="false" applyProtection="false">
      <alignment vertical="center"/>
    </xf>
    <xf numFmtId="0" fontId="8" fillId="0" borderId="0">
      <alignment vertical="center"/>
    </xf>
    <xf numFmtId="0" fontId="24" fillId="6"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xf numFmtId="0" fontId="8" fillId="0" borderId="0"/>
    <xf numFmtId="0" fontId="37" fillId="0" borderId="0" applyNumberFormat="false" applyFill="false" applyBorder="false" applyAlignment="false" applyProtection="false">
      <alignment vertical="center"/>
    </xf>
    <xf numFmtId="0" fontId="15" fillId="14" borderId="0" applyNumberFormat="false" applyBorder="false" applyAlignment="false" applyProtection="false">
      <alignment vertical="center"/>
    </xf>
    <xf numFmtId="0" fontId="8" fillId="0" borderId="0">
      <alignment vertical="center"/>
    </xf>
    <xf numFmtId="0" fontId="8" fillId="0" borderId="0">
      <alignment vertical="center"/>
    </xf>
    <xf numFmtId="0" fontId="15" fillId="1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8" fillId="0" borderId="0"/>
    <xf numFmtId="0" fontId="15" fillId="10"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5" fillId="0" borderId="0"/>
    <xf numFmtId="0" fontId="30" fillId="0" borderId="15" applyNumberFormat="false" applyFill="false" applyAlignment="false" applyProtection="false">
      <alignment vertical="center"/>
    </xf>
    <xf numFmtId="0" fontId="17" fillId="22"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65" fillId="42" borderId="0" applyNumberFormat="false" applyBorder="false" applyAlignment="false" applyProtection="false"/>
    <xf numFmtId="0" fontId="17" fillId="17" borderId="0" applyNumberFormat="false" applyBorder="false" applyAlignment="false" applyProtection="false">
      <alignment vertical="center"/>
    </xf>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65" fillId="35" borderId="0" applyNumberFormat="false" applyBorder="false" applyAlignment="false" applyProtection="false"/>
    <xf numFmtId="0" fontId="17" fillId="17"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15" fillId="28"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6" fillId="0" borderId="17" applyNumberFormat="false" applyFill="false" applyAlignment="false" applyProtection="false">
      <alignment vertical="center"/>
    </xf>
    <xf numFmtId="0" fontId="8" fillId="0" borderId="0"/>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64" fillId="26" borderId="18" applyNumberFormat="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9" fontId="17" fillId="0" borderId="0" applyFont="false" applyFill="false" applyBorder="false" applyAlignment="false" applyProtection="false"/>
    <xf numFmtId="0" fontId="8" fillId="0" borderId="0">
      <alignment vertical="center"/>
    </xf>
    <xf numFmtId="0" fontId="17" fillId="1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alignment vertical="center"/>
    </xf>
    <xf numFmtId="0" fontId="15" fillId="15"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36" fillId="0" borderId="17" applyNumberFormat="false" applyFill="false" applyAlignment="false" applyProtection="false">
      <alignment vertical="center"/>
    </xf>
    <xf numFmtId="0" fontId="8" fillId="0" borderId="0"/>
    <xf numFmtId="199" fontId="8" fillId="0" borderId="0" applyFont="false" applyFill="false" applyBorder="false" applyAlignment="false" applyProtection="false"/>
    <xf numFmtId="0" fontId="19" fillId="3" borderId="0" applyNumberFormat="false" applyBorder="false" applyAlignment="false" applyProtection="false">
      <alignment vertical="center"/>
    </xf>
    <xf numFmtId="0" fontId="8" fillId="0" borderId="0">
      <alignment vertical="center"/>
    </xf>
    <xf numFmtId="0" fontId="17" fillId="7"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199" fontId="8" fillId="0" borderId="0" applyFont="false" applyFill="false" applyBorder="false" applyAlignment="false" applyProtection="false"/>
    <xf numFmtId="0" fontId="8" fillId="0" borderId="0">
      <alignment vertical="center"/>
    </xf>
    <xf numFmtId="0" fontId="17" fillId="7" borderId="0" applyNumberFormat="false" applyBorder="false" applyAlignment="false" applyProtection="false">
      <alignment vertical="center"/>
    </xf>
    <xf numFmtId="0" fontId="17" fillId="0" borderId="0">
      <alignment vertical="center"/>
    </xf>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16" fillId="0" borderId="0"/>
    <xf numFmtId="0" fontId="24" fillId="6" borderId="0" applyNumberFormat="false" applyBorder="false" applyAlignment="false" applyProtection="false">
      <alignment vertical="center"/>
    </xf>
    <xf numFmtId="0" fontId="8" fillId="0" borderId="0">
      <alignment vertical="center"/>
    </xf>
    <xf numFmtId="0" fontId="19" fillId="3"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29" fillId="0" borderId="0"/>
    <xf numFmtId="0" fontId="26"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8" fillId="0" borderId="0"/>
    <xf numFmtId="0" fontId="8" fillId="0" borderId="0"/>
    <xf numFmtId="0" fontId="15" fillId="19"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alignment vertical="center"/>
    </xf>
    <xf numFmtId="0" fontId="64" fillId="26" borderId="18" applyNumberFormat="false" applyAlignment="false" applyProtection="false">
      <alignment vertical="center"/>
    </xf>
    <xf numFmtId="0" fontId="21" fillId="34" borderId="0" applyNumberFormat="false" applyBorder="false" applyAlignment="false" applyProtection="false"/>
    <xf numFmtId="0" fontId="15" fillId="14" borderId="0" applyNumberFormat="false" applyBorder="false" applyAlignment="false" applyProtection="false">
      <alignment vertical="center"/>
    </xf>
    <xf numFmtId="0" fontId="8" fillId="0" borderId="0">
      <alignment vertical="center"/>
    </xf>
    <xf numFmtId="0" fontId="8" fillId="0" borderId="0">
      <alignment vertical="center"/>
    </xf>
    <xf numFmtId="0" fontId="17" fillId="17"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8" fillId="0" borderId="0">
      <alignment vertical="center"/>
    </xf>
    <xf numFmtId="0" fontId="17" fillId="17"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63" fillId="33" borderId="26" applyNumberFormat="false" applyAlignment="false" applyProtection="false">
      <alignment vertical="center"/>
    </xf>
    <xf numFmtId="0" fontId="33" fillId="6" borderId="0" applyNumberFormat="false" applyBorder="false" applyAlignment="false" applyProtection="false"/>
    <xf numFmtId="0" fontId="62" fillId="32" borderId="25" applyNumberFormat="false" applyAlignment="false" applyProtection="false">
      <alignment vertical="center"/>
    </xf>
    <xf numFmtId="0" fontId="24" fillId="8"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187" fontId="8" fillId="0" borderId="0" applyFont="false" applyFill="false" applyBorder="false" applyAlignment="false" applyProtection="false">
      <alignment vertical="center"/>
    </xf>
    <xf numFmtId="0" fontId="51" fillId="0" borderId="0"/>
    <xf numFmtId="0" fontId="17" fillId="2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181" fontId="60" fillId="0" borderId="0" applyFont="false" applyFill="false" applyBorder="false" applyAlignment="false" applyProtection="false"/>
    <xf numFmtId="0" fontId="15" fillId="2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6" fillId="0" borderId="0" applyNumberFormat="false" applyFill="false" applyBorder="false" applyAlignment="false" applyProtection="false">
      <alignment vertical="top"/>
    </xf>
    <xf numFmtId="0" fontId="24" fillId="6" borderId="0" applyNumberFormat="false" applyBorder="false" applyAlignment="false" applyProtection="false">
      <alignment vertical="center"/>
    </xf>
    <xf numFmtId="187" fontId="8" fillId="0" borderId="0" applyFont="false" applyFill="false" applyBorder="false" applyAlignment="false" applyProtection="false">
      <alignment vertical="center"/>
    </xf>
    <xf numFmtId="0" fontId="17" fillId="26"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67" fillId="0" borderId="27" applyNumberFormat="false" applyFill="false" applyProtection="false">
      <alignment horizontal="center"/>
    </xf>
    <xf numFmtId="0" fontId="17" fillId="30"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203" fontId="40" fillId="0" borderId="0"/>
    <xf numFmtId="0" fontId="19" fillId="3" borderId="0" applyNumberFormat="false" applyBorder="false" applyAlignment="false" applyProtection="false">
      <alignment vertical="center"/>
    </xf>
    <xf numFmtId="0" fontId="48" fillId="26" borderId="0" applyNumberFormat="false" applyBorder="false" applyAlignment="false" applyProtection="false"/>
    <xf numFmtId="0" fontId="19" fillId="3" borderId="0" applyNumberFormat="false" applyBorder="false" applyAlignment="false" applyProtection="false">
      <alignment vertical="center"/>
    </xf>
    <xf numFmtId="0" fontId="61" fillId="7"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60" fillId="31" borderId="0" applyNumberFormat="false" applyFont="false" applyBorder="false" applyAlignment="false" applyProtection="false"/>
    <xf numFmtId="0" fontId="17"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8" fillId="0" borderId="0"/>
    <xf numFmtId="0" fontId="19" fillId="3" borderId="0" applyNumberFormat="false" applyBorder="false" applyAlignment="false" applyProtection="false">
      <alignment vertical="center"/>
    </xf>
    <xf numFmtId="0" fontId="8" fillId="0" borderId="0"/>
    <xf numFmtId="0" fontId="15" fillId="10"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8" fillId="0" borderId="0"/>
    <xf numFmtId="0" fontId="17" fillId="30" borderId="0" applyNumberFormat="false" applyBorder="false" applyAlignment="false" applyProtection="false">
      <alignment vertical="center"/>
    </xf>
    <xf numFmtId="0" fontId="8" fillId="0" borderId="0"/>
    <xf numFmtId="0" fontId="18" fillId="0" borderId="0"/>
    <xf numFmtId="0" fontId="41" fillId="0" borderId="19" applyNumberFormat="false" applyFill="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99" fontId="8" fillId="0" borderId="0" applyFont="false" applyFill="false" applyBorder="false" applyAlignment="false" applyProtection="false"/>
    <xf numFmtId="0" fontId="17" fillId="17"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27" fillId="0" borderId="0"/>
    <xf numFmtId="0" fontId="17" fillId="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59" fillId="0" borderId="0" applyNumberFormat="false" applyFill="false" applyBorder="false" applyAlignment="false" applyProtection="false"/>
    <xf numFmtId="0" fontId="8" fillId="0" borderId="0"/>
    <xf numFmtId="199" fontId="8" fillId="0" borderId="0" applyFont="false" applyFill="false" applyBorder="false" applyAlignment="false" applyProtection="false"/>
    <xf numFmtId="0" fontId="17" fillId="17" borderId="0" applyNumberFormat="false" applyBorder="false" applyAlignment="false" applyProtection="false">
      <alignment vertical="center"/>
    </xf>
    <xf numFmtId="0" fontId="21" fillId="33" borderId="0" applyNumberFormat="false" applyBorder="false" applyAlignment="false" applyProtection="false"/>
    <xf numFmtId="0" fontId="41" fillId="0" borderId="19" applyNumberFormat="false" applyFill="false" applyAlignment="false" applyProtection="false">
      <alignment vertical="center"/>
    </xf>
    <xf numFmtId="199" fontId="8" fillId="0" borderId="0" applyFont="false" applyFill="false" applyBorder="false" applyAlignment="false" applyProtection="false"/>
    <xf numFmtId="0" fontId="17" fillId="17"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41" fillId="0" borderId="19" applyNumberFormat="false" applyFill="false" applyAlignment="false" applyProtection="false">
      <alignment vertical="center"/>
    </xf>
    <xf numFmtId="0" fontId="17" fillId="26"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8" fillId="0" borderId="0">
      <alignment vertical="center"/>
    </xf>
    <xf numFmtId="0" fontId="41" fillId="0" borderId="19" applyNumberFormat="false" applyFill="false" applyAlignment="false" applyProtection="false">
      <alignment vertical="center"/>
    </xf>
    <xf numFmtId="0" fontId="41" fillId="0" borderId="19" applyNumberFormat="false" applyFill="false" applyAlignment="false" applyProtection="false">
      <alignment vertical="center"/>
    </xf>
    <xf numFmtId="0" fontId="41" fillId="0" borderId="19" applyNumberFormat="false" applyFill="false" applyAlignment="false" applyProtection="false">
      <alignment vertical="center"/>
    </xf>
    <xf numFmtId="0" fontId="17" fillId="17"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15" fillId="14" borderId="0" applyNumberFormat="false" applyBorder="false" applyAlignment="false" applyProtection="false">
      <alignment vertical="center"/>
    </xf>
    <xf numFmtId="199" fontId="8" fillId="0" borderId="0" applyFont="false" applyFill="false" applyBorder="false" applyAlignment="false" applyProtection="false"/>
    <xf numFmtId="0" fontId="8" fillId="0" borderId="0">
      <alignment vertical="center"/>
    </xf>
    <xf numFmtId="0" fontId="17"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8" fillId="0" borderId="0"/>
    <xf numFmtId="0" fontId="24" fillId="6"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86" fillId="0" borderId="34" applyNumberFormat="false" applyFill="false" applyAlignment="false" applyProtection="false">
      <alignment vertical="center"/>
    </xf>
    <xf numFmtId="0" fontId="41" fillId="0" borderId="19" applyNumberFormat="false" applyFill="false" applyAlignment="false" applyProtection="false">
      <alignment vertical="center"/>
    </xf>
    <xf numFmtId="0" fontId="17" fillId="17"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15" fillId="14"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20" fillId="4" borderId="14" applyNumberFormat="false" applyAlignment="false" applyProtection="false">
      <alignment vertical="center"/>
    </xf>
    <xf numFmtId="0" fontId="17" fillId="8"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20" fillId="4" borderId="14" applyNumberFormat="false" applyAlignment="false" applyProtection="false">
      <alignment vertical="center"/>
    </xf>
    <xf numFmtId="0" fontId="17" fillId="0" borderId="0">
      <alignment vertical="center"/>
    </xf>
    <xf numFmtId="0" fontId="17" fillId="0" borderId="0">
      <alignment vertical="center"/>
    </xf>
    <xf numFmtId="0" fontId="17" fillId="3"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30" fillId="0" borderId="15" applyNumberFormat="false" applyFill="false" applyAlignment="false" applyProtection="false">
      <alignment vertical="center"/>
    </xf>
    <xf numFmtId="0" fontId="17" fillId="22"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17" fillId="0" borderId="0">
      <alignment vertical="center"/>
    </xf>
    <xf numFmtId="0" fontId="19" fillId="3" borderId="0" applyNumberFormat="false" applyBorder="false" applyAlignment="false" applyProtection="false">
      <alignment vertical="center"/>
    </xf>
    <xf numFmtId="0" fontId="33" fillId="9" borderId="0" applyNumberFormat="false" applyBorder="false" applyAlignment="false" applyProtection="false"/>
    <xf numFmtId="0" fontId="17" fillId="22"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19" fillId="3" borderId="0" applyNumberFormat="false" applyBorder="false" applyAlignment="false" applyProtection="false">
      <alignment vertical="center"/>
    </xf>
    <xf numFmtId="0" fontId="43" fillId="0" borderId="6">
      <alignment horizontal="distributed" vertical="center" wrapText="true"/>
    </xf>
    <xf numFmtId="0" fontId="17" fillId="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24" fillId="6" borderId="0" applyNumberFormat="false" applyBorder="false" applyAlignment="false" applyProtection="false">
      <alignment vertical="center"/>
    </xf>
    <xf numFmtId="0" fontId="21" fillId="7" borderId="0" applyNumberFormat="false" applyBorder="false" applyAlignment="false" applyProtection="false"/>
    <xf numFmtId="0" fontId="17" fillId="3"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6" fillId="6"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37" fillId="0" borderId="24" applyNumberFormat="false" applyFill="false" applyAlignment="false" applyProtection="false">
      <alignment vertical="center"/>
    </xf>
    <xf numFmtId="0" fontId="17" fillId="3"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37" fillId="0" borderId="24" applyNumberFormat="false" applyFill="false" applyAlignment="false" applyProtection="false">
      <alignment vertical="center"/>
    </xf>
    <xf numFmtId="0" fontId="17"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19" fillId="3"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24" fillId="6"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15" fillId="15"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9" fontId="17"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187" fontId="8" fillId="0" borderId="0" applyFont="false" applyFill="false" applyBorder="false" applyAlignment="false" applyProtection="false">
      <alignment vertical="center"/>
    </xf>
    <xf numFmtId="0" fontId="17" fillId="2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8" fillId="0" borderId="23"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187" fontId="51" fillId="0" borderId="0" applyFont="false" applyFill="false" applyBorder="false" applyAlignment="false" applyProtection="false"/>
    <xf numFmtId="0" fontId="42" fillId="64" borderId="0" applyNumberFormat="false" applyBorder="false" applyAlignment="false" applyProtection="false">
      <alignment vertical="center"/>
    </xf>
    <xf numFmtId="0" fontId="17" fillId="0" borderId="0">
      <alignment vertical="center"/>
    </xf>
    <xf numFmtId="0" fontId="17" fillId="0" borderId="0">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41" fillId="0" borderId="19"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xf numFmtId="0" fontId="17" fillId="1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15" fillId="28"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57" fillId="0" borderId="7" applyNumberFormat="false" applyFill="false" applyProtection="false">
      <alignment horizontal="center"/>
    </xf>
    <xf numFmtId="0" fontId="15" fillId="10"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17" fillId="0" borderId="0">
      <alignment vertical="center"/>
    </xf>
    <xf numFmtId="0" fontId="17" fillId="0" borderId="0">
      <alignment vertical="center"/>
    </xf>
    <xf numFmtId="0" fontId="15" fillId="14"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17" fillId="0" borderId="0">
      <alignment vertical="center"/>
    </xf>
    <xf numFmtId="0" fontId="15" fillId="10" borderId="0" applyNumberFormat="false" applyBorder="false" applyAlignment="false" applyProtection="false">
      <alignment vertical="center"/>
    </xf>
    <xf numFmtId="0" fontId="33" fillId="16" borderId="0" applyNumberFormat="false" applyBorder="false" applyAlignment="false" applyProtection="false"/>
    <xf numFmtId="0" fontId="15" fillId="10"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8" fillId="0" borderId="0">
      <alignment vertical="center"/>
    </xf>
    <xf numFmtId="0" fontId="8" fillId="0" borderId="0"/>
    <xf numFmtId="0" fontId="37" fillId="0" borderId="0" applyNumberFormat="false" applyFill="false" applyBorder="false" applyAlignment="false" applyProtection="false">
      <alignment vertical="center"/>
    </xf>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0" borderId="0">
      <alignment vertical="center"/>
    </xf>
    <xf numFmtId="0" fontId="17" fillId="0" borderId="0">
      <alignment vertical="center"/>
    </xf>
    <xf numFmtId="0" fontId="15" fillId="1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8" fillId="0" borderId="0"/>
    <xf numFmtId="0" fontId="20" fillId="4" borderId="14" applyNumberFormat="false" applyAlignment="false" applyProtection="false">
      <alignment vertical="center"/>
    </xf>
    <xf numFmtId="0" fontId="17" fillId="0" borderId="0">
      <alignment vertical="center"/>
    </xf>
    <xf numFmtId="0" fontId="17" fillId="3"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30" fillId="0" borderId="15" applyNumberFormat="false" applyFill="false" applyAlignment="false" applyProtection="false">
      <alignment vertical="center"/>
    </xf>
    <xf numFmtId="0" fontId="24" fillId="6"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24" fillId="8" borderId="0" applyNumberFormat="false" applyBorder="false" applyAlignment="false" applyProtection="false">
      <alignment vertical="center"/>
    </xf>
    <xf numFmtId="0" fontId="17" fillId="0" borderId="0">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33" fillId="16" borderId="0" applyNumberFormat="false" applyBorder="false" applyAlignment="false" applyProtection="false"/>
    <xf numFmtId="0" fontId="24" fillId="6"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51" fillId="0" borderId="0"/>
    <xf numFmtId="0" fontId="8" fillId="0" borderId="0"/>
    <xf numFmtId="0" fontId="17" fillId="17"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24" fillId="8"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82" fontId="51" fillId="0" borderId="27" applyFill="false" applyProtection="false">
      <alignment horizontal="right"/>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33" fillId="6" borderId="0" applyNumberFormat="false" applyBorder="false" applyAlignment="false" applyProtection="false"/>
    <xf numFmtId="0" fontId="8"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8" fillId="0" borderId="0">
      <alignment vertical="center"/>
    </xf>
    <xf numFmtId="0" fontId="8" fillId="0" borderId="0">
      <alignment vertical="center"/>
    </xf>
    <xf numFmtId="0" fontId="19" fillId="3"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6"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alignment vertical="center"/>
    </xf>
    <xf numFmtId="0" fontId="24" fillId="8"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48" fillId="26" borderId="0" applyNumberFormat="false" applyBorder="false" applyAlignment="false" applyProtection="false"/>
    <xf numFmtId="0" fontId="26"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alignment vertical="center"/>
    </xf>
    <xf numFmtId="0" fontId="26"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33" fillId="6" borderId="0" applyNumberFormat="false" applyBorder="false" applyAlignment="false" applyProtection="false"/>
    <xf numFmtId="0" fontId="33" fillId="16" borderId="0" applyNumberFormat="false" applyBorder="false" applyAlignment="false" applyProtection="false"/>
    <xf numFmtId="0" fontId="24" fillId="6"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54"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2" fillId="0" borderId="0">
      <alignment vertical="center"/>
    </xf>
    <xf numFmtId="0" fontId="39" fillId="20"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24" fillId="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41" fontId="51" fillId="0" borderId="0" applyFont="false" applyFill="false" applyBorder="false" applyAlignment="false" applyProtection="false"/>
    <xf numFmtId="0" fontId="22" fillId="0" borderId="0">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17" fillId="0" borderId="0">
      <alignment vertical="center"/>
    </xf>
    <xf numFmtId="0" fontId="8" fillId="0" borderId="0"/>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3" fillId="8"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31" fillId="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7" fillId="0" borderId="0">
      <alignment vertical="center"/>
    </xf>
    <xf numFmtId="0" fontId="32" fillId="29"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51" fillId="0" borderId="0" applyFont="false" applyFill="false" applyBorder="false" applyAlignment="false" applyProtection="false"/>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9" borderId="16" applyNumberFormat="false" applyFont="false" applyAlignment="false" applyProtection="false">
      <alignment vertical="center"/>
    </xf>
    <xf numFmtId="0" fontId="17" fillId="0" borderId="0">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2" fillId="0" borderId="0">
      <alignment vertical="center"/>
    </xf>
    <xf numFmtId="0" fontId="24" fillId="6"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8" fillId="0" borderId="0"/>
    <xf numFmtId="0" fontId="24" fillId="6"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2" fillId="0" borderId="0">
      <alignment vertical="center"/>
    </xf>
    <xf numFmtId="0" fontId="27"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50" fillId="27" borderId="22" applyNumberFormat="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91" fontId="40"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8" fillId="0" borderId="0"/>
    <xf numFmtId="0" fontId="8"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alignment vertical="center"/>
    </xf>
    <xf numFmtId="0" fontId="24" fillId="6" borderId="0" applyNumberFormat="false" applyBorder="false" applyAlignment="false" applyProtection="false">
      <alignment vertical="center"/>
    </xf>
    <xf numFmtId="0" fontId="27"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8" fillId="0" borderId="0">
      <alignment vertical="center"/>
    </xf>
    <xf numFmtId="0" fontId="18" fillId="0" borderId="0">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4" fillId="0" borderId="20" applyNumberFormat="false" applyFill="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8" fillId="0" borderId="0">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5" fillId="0" borderId="0"/>
    <xf numFmtId="0" fontId="8" fillId="0" borderId="0"/>
    <xf numFmtId="0" fontId="17" fillId="1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99" fontId="8" fillId="0" borderId="0" applyFont="false" applyFill="false" applyBorder="false" applyAlignment="false" applyProtection="false"/>
    <xf numFmtId="0" fontId="24" fillId="6"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8" fillId="0" borderId="0">
      <alignment vertical="center"/>
    </xf>
    <xf numFmtId="0" fontId="33" fillId="6" borderId="0" applyNumberFormat="false" applyBorder="false" applyAlignment="false" applyProtection="false"/>
    <xf numFmtId="0" fontId="33" fillId="16" borderId="0" applyNumberFormat="false" applyBorder="false" applyAlignment="false" applyProtection="false"/>
    <xf numFmtId="0" fontId="8" fillId="0" borderId="0"/>
    <xf numFmtId="0" fontId="8" fillId="0" borderId="0"/>
    <xf numFmtId="0" fontId="8" fillId="0" borderId="0"/>
    <xf numFmtId="0" fontId="31" fillId="6"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8" fillId="0" borderId="0">
      <alignment vertical="center"/>
    </xf>
    <xf numFmtId="0" fontId="8" fillId="0" borderId="0"/>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9" fillId="0" borderId="0">
      <alignment horizontal="center" wrapText="true"/>
      <protection locked="false"/>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7" fillId="0" borderId="24" applyNumberFormat="false" applyFill="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25"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48" fillId="26" borderId="0" applyNumberFormat="false" applyBorder="false" applyAlignment="false" applyProtection="false"/>
    <xf numFmtId="0" fontId="24" fillId="6"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7" fillId="0" borderId="0" applyNumberFormat="false" applyFill="false" applyBorder="false" applyAlignment="false" applyProtection="false">
      <alignment vertical="top"/>
      <protection locked="false"/>
    </xf>
    <xf numFmtId="0" fontId="8" fillId="0" borderId="0"/>
    <xf numFmtId="0" fontId="46" fillId="0" borderId="21" applyProtection="false"/>
    <xf numFmtId="0" fontId="17" fillId="1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99" fontId="8" fillId="0" borderId="0" applyFont="false" applyFill="false" applyBorder="false" applyAlignment="false" applyProtection="false"/>
    <xf numFmtId="0" fontId="17"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29" fillId="0" borderId="0"/>
    <xf numFmtId="0" fontId="24" fillId="6"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4" fillId="0" borderId="20" applyNumberFormat="false" applyFill="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2" fillId="24"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9" fillId="0" borderId="0"/>
    <xf numFmtId="0" fontId="24" fillId="6" borderId="0" applyNumberFormat="false" applyBorder="false" applyAlignment="false" applyProtection="false">
      <alignment vertical="center"/>
    </xf>
    <xf numFmtId="0" fontId="20" fillId="4" borderId="14" applyNumberFormat="false" applyAlignment="false" applyProtection="false">
      <alignment vertical="center"/>
    </xf>
    <xf numFmtId="0" fontId="17" fillId="0" borderId="0">
      <alignment vertical="center"/>
    </xf>
    <xf numFmtId="0" fontId="17" fillId="0" borderId="0">
      <alignment vertical="center"/>
    </xf>
    <xf numFmtId="0" fontId="24" fillId="6" borderId="0" applyNumberFormat="false" applyBorder="false" applyAlignment="false" applyProtection="false">
      <alignment vertical="center"/>
    </xf>
    <xf numFmtId="189" fontId="43" fillId="0" borderId="6">
      <alignment vertical="center"/>
      <protection locked="false"/>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alignment vertical="center"/>
    </xf>
    <xf numFmtId="0" fontId="8" fillId="0" borderId="0">
      <alignment vertical="center"/>
    </xf>
    <xf numFmtId="0" fontId="24" fillId="8"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61" fillId="3" borderId="0" applyNumberFormat="false" applyBorder="false" applyAlignment="false" applyProtection="false"/>
    <xf numFmtId="0" fontId="17" fillId="0" borderId="0">
      <alignment vertical="center"/>
    </xf>
    <xf numFmtId="0" fontId="24" fillId="6"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200" fontId="8" fillId="0" borderId="0">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 fontId="43" fillId="0" borderId="6">
      <alignment vertical="center"/>
      <protection locked="false"/>
    </xf>
    <xf numFmtId="0" fontId="24" fillId="6"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5" fillId="0" borderId="0"/>
    <xf numFmtId="0" fontId="24" fillId="6" borderId="0" applyNumberFormat="false" applyBorder="false" applyAlignment="false" applyProtection="false">
      <alignment vertical="center"/>
    </xf>
    <xf numFmtId="0" fontId="18" fillId="0" borderId="0">
      <alignment vertical="center"/>
    </xf>
    <xf numFmtId="0" fontId="18" fillId="0" borderId="0">
      <alignment vertical="center"/>
    </xf>
    <xf numFmtId="0" fontId="17" fillId="17"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31"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2" fillId="21"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1" fillId="0" borderId="19" applyNumberFormat="false" applyFill="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9" borderId="16" applyNumberFormat="false" applyFont="false" applyAlignment="false" applyProtection="false">
      <alignment vertical="center"/>
    </xf>
    <xf numFmtId="0" fontId="8" fillId="9" borderId="16" applyNumberFormat="false" applyFont="false" applyAlignment="false" applyProtection="false">
      <alignment vertical="center"/>
    </xf>
    <xf numFmtId="0" fontId="24" fillId="6" borderId="0" applyNumberFormat="false" applyBorder="false" applyAlignment="false" applyProtection="false">
      <alignment vertical="center"/>
    </xf>
    <xf numFmtId="0" fontId="32" fillId="57"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8" fillId="0" borderId="0"/>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5" fillId="0" borderId="0"/>
    <xf numFmtId="0" fontId="24" fillId="6"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0"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2" fillId="59"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89" fontId="43" fillId="0" borderId="6">
      <alignment vertical="center"/>
      <protection locked="false"/>
    </xf>
    <xf numFmtId="0" fontId="17" fillId="0" borderId="0">
      <alignment vertical="center"/>
    </xf>
    <xf numFmtId="0" fontId="8" fillId="0" borderId="0"/>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alignment vertical="center"/>
    </xf>
    <xf numFmtId="0" fontId="24" fillId="6"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18" fillId="0" borderId="0">
      <alignment vertical="center"/>
    </xf>
    <xf numFmtId="0" fontId="24" fillId="6" borderId="0" applyNumberFormat="false" applyBorder="false" applyAlignment="false" applyProtection="false">
      <alignment vertical="center"/>
    </xf>
    <xf numFmtId="0" fontId="38" fillId="4" borderId="18" applyNumberFormat="false" applyAlignment="false" applyProtection="false">
      <alignment vertical="center"/>
    </xf>
    <xf numFmtId="0" fontId="38" fillId="4" borderId="18" applyNumberFormat="false" applyAlignment="false" applyProtection="false">
      <alignment vertical="center"/>
    </xf>
    <xf numFmtId="0" fontId="45" fillId="3"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15" fillId="1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99" fontId="8" fillId="0" borderId="0" applyFont="false" applyFill="false" applyBorder="false" applyAlignment="false" applyProtection="false"/>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199" fontId="8" fillId="0" borderId="0" applyFont="false" applyFill="false" applyBorder="false" applyAlignment="false" applyProtection="false"/>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8" fillId="0" borderId="0">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8" fillId="0" borderId="0">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4" fillId="0" borderId="20" applyNumberFormat="false" applyFill="false" applyAlignment="false" applyProtection="false">
      <alignment vertical="center"/>
    </xf>
    <xf numFmtId="0" fontId="36" fillId="0" borderId="17" applyNumberFormat="false" applyFill="false" applyAlignment="false" applyProtection="false">
      <alignment vertical="center"/>
    </xf>
    <xf numFmtId="0" fontId="17" fillId="0" borderId="0">
      <alignment vertical="center"/>
    </xf>
    <xf numFmtId="0" fontId="35" fillId="0" borderId="0" applyNumberFormat="false" applyFill="false" applyBorder="false" applyAlignment="false" applyProtection="false">
      <alignment vertical="center"/>
    </xf>
    <xf numFmtId="0" fontId="24"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61"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9" borderId="16" applyNumberFormat="false" applyFont="false" applyAlignment="false" applyProtection="false">
      <alignment vertical="center"/>
    </xf>
    <xf numFmtId="0" fontId="8" fillId="9" borderId="16" applyNumberFormat="false" applyFont="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0" fillId="4" borderId="14" applyNumberFormat="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8"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alignment vertical="center"/>
    </xf>
    <xf numFmtId="0" fontId="8" fillId="0" borderId="0">
      <alignment vertical="center"/>
    </xf>
    <xf numFmtId="0" fontId="17" fillId="17" borderId="0" applyNumberFormat="false" applyBorder="false" applyAlignment="false" applyProtection="false">
      <alignment vertical="center"/>
    </xf>
    <xf numFmtId="0" fontId="8" fillId="0" borderId="0">
      <alignment vertical="center"/>
    </xf>
    <xf numFmtId="0" fontId="19" fillId="3" borderId="0" applyNumberFormat="false" applyBorder="false" applyAlignment="false" applyProtection="false">
      <alignment vertical="center"/>
    </xf>
    <xf numFmtId="0" fontId="8" fillId="0" borderId="0">
      <alignment vertical="center"/>
    </xf>
    <xf numFmtId="0" fontId="29" fillId="0" borderId="0"/>
    <xf numFmtId="0" fontId="8" fillId="0" borderId="0"/>
    <xf numFmtId="0" fontId="24" fillId="6" borderId="0" applyNumberFormat="false" applyBorder="false" applyAlignment="false" applyProtection="false">
      <alignment vertical="center"/>
    </xf>
    <xf numFmtId="0" fontId="8" fillId="0" borderId="0">
      <alignment vertical="center"/>
    </xf>
    <xf numFmtId="0" fontId="19" fillId="3" borderId="0" applyNumberFormat="false" applyBorder="false" applyAlignment="false" applyProtection="false">
      <alignment vertical="center"/>
    </xf>
    <xf numFmtId="0" fontId="8" fillId="0" borderId="0"/>
    <xf numFmtId="0" fontId="19" fillId="3" borderId="0" applyNumberFormat="false" applyBorder="false" applyAlignment="false" applyProtection="false">
      <alignment vertical="center"/>
    </xf>
    <xf numFmtId="0" fontId="8" fillId="0" borderId="0">
      <alignment vertical="center"/>
    </xf>
    <xf numFmtId="0" fontId="24" fillId="6" borderId="0" applyNumberFormat="false" applyBorder="false" applyAlignment="false" applyProtection="false">
      <alignment vertical="center"/>
    </xf>
    <xf numFmtId="0" fontId="8" fillId="0" borderId="0">
      <alignment vertical="center"/>
    </xf>
    <xf numFmtId="0" fontId="8" fillId="0" borderId="0">
      <alignment vertical="center"/>
    </xf>
    <xf numFmtId="0" fontId="8" fillId="0" borderId="0">
      <alignment vertical="center"/>
    </xf>
    <xf numFmtId="0" fontId="33" fillId="16" borderId="0" applyNumberFormat="false" applyBorder="false" applyAlignment="false" applyProtection="false"/>
    <xf numFmtId="0" fontId="8" fillId="0" borderId="0">
      <alignment vertical="center"/>
    </xf>
    <xf numFmtId="0" fontId="22" fillId="0" borderId="0">
      <alignment vertical="center"/>
    </xf>
    <xf numFmtId="0" fontId="22" fillId="0" borderId="0">
      <alignment vertical="center"/>
    </xf>
    <xf numFmtId="0" fontId="15" fillId="15" borderId="0" applyNumberFormat="false" applyBorder="false" applyAlignment="false" applyProtection="false">
      <alignment vertical="center"/>
    </xf>
    <xf numFmtId="0" fontId="8" fillId="0" borderId="0">
      <alignment vertical="center"/>
    </xf>
    <xf numFmtId="0" fontId="15" fillId="15"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alignment vertical="center"/>
    </xf>
    <xf numFmtId="0" fontId="15" fillId="15" borderId="0" applyNumberFormat="false" applyBorder="false" applyAlignment="false" applyProtection="false">
      <alignment vertical="center"/>
    </xf>
    <xf numFmtId="0" fontId="8" fillId="0" borderId="0">
      <alignment vertical="center"/>
    </xf>
    <xf numFmtId="0" fontId="15" fillId="15" borderId="0" applyNumberFormat="false" applyBorder="false" applyAlignment="false" applyProtection="false">
      <alignment vertical="center"/>
    </xf>
    <xf numFmtId="0" fontId="8" fillId="0" borderId="0">
      <alignment vertical="center"/>
    </xf>
    <xf numFmtId="0" fontId="15" fillId="15" borderId="0" applyNumberFormat="false" applyBorder="false" applyAlignment="false" applyProtection="false">
      <alignment vertical="center"/>
    </xf>
    <xf numFmtId="0" fontId="8" fillId="0" borderId="0">
      <alignment vertical="center"/>
    </xf>
    <xf numFmtId="0" fontId="8" fillId="0" borderId="0">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alignment vertical="center"/>
    </xf>
    <xf numFmtId="0" fontId="19" fillId="3"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8" fillId="0" borderId="0">
      <alignment vertical="center"/>
    </xf>
    <xf numFmtId="0" fontId="17" fillId="14" borderId="0" applyNumberFormat="false" applyBorder="false" applyAlignment="false" applyProtection="false">
      <alignment vertical="center"/>
    </xf>
    <xf numFmtId="0" fontId="8" fillId="0" borderId="0">
      <alignment vertical="center"/>
    </xf>
    <xf numFmtId="0" fontId="17" fillId="14" borderId="0" applyNumberFormat="false" applyBorder="false" applyAlignment="false" applyProtection="false">
      <alignment vertical="center"/>
    </xf>
    <xf numFmtId="0" fontId="8" fillId="0" borderId="0">
      <alignment vertical="center"/>
    </xf>
    <xf numFmtId="0" fontId="32" fillId="13" borderId="0" applyNumberFormat="false" applyBorder="false" applyAlignment="false" applyProtection="false">
      <alignment vertical="center"/>
    </xf>
    <xf numFmtId="0" fontId="17" fillId="0" borderId="0">
      <alignment vertical="center"/>
    </xf>
    <xf numFmtId="0" fontId="32" fillId="12" borderId="0" applyNumberFormat="false" applyBorder="false" applyAlignment="false" applyProtection="false">
      <alignment vertical="center"/>
    </xf>
    <xf numFmtId="0" fontId="17" fillId="0" borderId="0">
      <alignment vertical="center"/>
    </xf>
    <xf numFmtId="0" fontId="32" fillId="11"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3" borderId="0" applyNumberFormat="false" applyBorder="false" applyAlignment="false" applyProtection="false">
      <alignment vertical="center"/>
    </xf>
    <xf numFmtId="0" fontId="17" fillId="0" borderId="0">
      <alignment vertical="center"/>
    </xf>
    <xf numFmtId="0" fontId="17" fillId="0" borderId="0">
      <alignment vertical="center"/>
    </xf>
    <xf numFmtId="0" fontId="17" fillId="0" borderId="0">
      <alignment vertical="center"/>
    </xf>
    <xf numFmtId="0" fontId="24" fillId="6"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17" fillId="0" borderId="0">
      <alignment vertical="center"/>
    </xf>
    <xf numFmtId="0" fontId="36" fillId="0" borderId="17" applyNumberFormat="false" applyFill="false" applyAlignment="false" applyProtection="false">
      <alignment vertical="center"/>
    </xf>
    <xf numFmtId="0" fontId="8" fillId="0" borderId="0"/>
    <xf numFmtId="0" fontId="36" fillId="0" borderId="17" applyNumberFormat="false" applyFill="false" applyAlignment="false" applyProtection="false">
      <alignment vertical="center"/>
    </xf>
    <xf numFmtId="0" fontId="8" fillId="0" borderId="0"/>
    <xf numFmtId="0" fontId="36" fillId="0" borderId="17" applyNumberFormat="false" applyFill="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8" fillId="0" borderId="0"/>
    <xf numFmtId="0" fontId="17" fillId="3" borderId="0" applyNumberFormat="false" applyBorder="false" applyAlignment="false" applyProtection="false">
      <alignment vertical="center"/>
    </xf>
    <xf numFmtId="0" fontId="8" fillId="0" borderId="0">
      <alignment vertical="center"/>
    </xf>
    <xf numFmtId="0" fontId="8" fillId="0" borderId="0"/>
    <xf numFmtId="0" fontId="8" fillId="0" borderId="0"/>
    <xf numFmtId="0" fontId="8" fillId="0" borderId="0"/>
    <xf numFmtId="193" fontId="29" fillId="0" borderId="0" applyFont="false" applyFill="false" applyBorder="false" applyAlignment="false" applyProtection="false"/>
    <xf numFmtId="0" fontId="8" fillId="0" borderId="0"/>
    <xf numFmtId="0" fontId="15" fillId="10" borderId="0" applyNumberFormat="false" applyBorder="false" applyAlignment="false" applyProtection="false">
      <alignment vertical="center"/>
    </xf>
    <xf numFmtId="0" fontId="8" fillId="0" borderId="0"/>
    <xf numFmtId="0" fontId="8" fillId="9" borderId="16" applyNumberFormat="false" applyFont="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0" fontId="22" fillId="0" borderId="0"/>
    <xf numFmtId="0" fontId="22" fillId="0" borderId="0"/>
    <xf numFmtId="0" fontId="22" fillId="0" borderId="0"/>
    <xf numFmtId="0" fontId="45" fillId="3"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22" fillId="0" borderId="0"/>
    <xf numFmtId="0" fontId="30" fillId="0" borderId="15" applyNumberFormat="false" applyFill="false" applyAlignment="false" applyProtection="false">
      <alignment vertical="center"/>
    </xf>
    <xf numFmtId="0" fontId="22" fillId="0" borderId="0"/>
    <xf numFmtId="0" fontId="30" fillId="0" borderId="15" applyNumberFormat="false" applyFill="false" applyAlignment="false" applyProtection="false">
      <alignment vertical="center"/>
    </xf>
    <xf numFmtId="0" fontId="24" fillId="6" borderId="0" applyNumberFormat="false" applyBorder="false" applyAlignment="false" applyProtection="false">
      <alignment vertical="center"/>
    </xf>
    <xf numFmtId="0" fontId="22" fillId="0" borderId="0"/>
    <xf numFmtId="0" fontId="30" fillId="0" borderId="15" applyNumberFormat="false" applyFill="false" applyAlignment="false" applyProtection="false">
      <alignment vertical="center"/>
    </xf>
    <xf numFmtId="0" fontId="24" fillId="6" borderId="0" applyNumberFormat="false" applyBorder="false" applyAlignment="false" applyProtection="false">
      <alignment vertical="center"/>
    </xf>
    <xf numFmtId="0" fontId="22" fillId="0" borderId="0"/>
    <xf numFmtId="0" fontId="8" fillId="0" borderId="0"/>
    <xf numFmtId="196" fontId="29" fillId="0" borderId="0" applyFont="false" applyFill="false" applyBorder="false" applyAlignment="false" applyProtection="false"/>
    <xf numFmtId="0" fontId="35"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xf numFmtId="0" fontId="25" fillId="0" borderId="0"/>
    <xf numFmtId="0" fontId="8" fillId="0" borderId="0"/>
    <xf numFmtId="0" fontId="8" fillId="0" borderId="0"/>
    <xf numFmtId="0" fontId="8" fillId="0" borderId="0"/>
    <xf numFmtId="0" fontId="24" fillId="6"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9" fontId="28" fillId="0" borderId="0" applyFont="false" applyFill="false" applyBorder="false" applyAlignment="false" applyProtection="false"/>
    <xf numFmtId="0" fontId="24" fillId="6" borderId="0" applyNumberFormat="false" applyBorder="false" applyAlignment="false" applyProtection="false">
      <alignment vertical="center"/>
    </xf>
    <xf numFmtId="0" fontId="8" fillId="0" borderId="0"/>
    <xf numFmtId="0" fontId="8" fillId="0" borderId="0"/>
    <xf numFmtId="0" fontId="24" fillId="6" borderId="0" applyNumberFormat="false" applyBorder="false" applyAlignment="false" applyProtection="false">
      <alignment vertical="center"/>
    </xf>
    <xf numFmtId="0" fontId="8" fillId="0" borderId="0"/>
    <xf numFmtId="0" fontId="16" fillId="0" borderId="0"/>
    <xf numFmtId="200" fontId="8" fillId="0" borderId="0">
      <alignment vertical="center"/>
    </xf>
    <xf numFmtId="0" fontId="17" fillId="8" borderId="0" applyNumberFormat="false" applyBorder="false" applyAlignment="false" applyProtection="false">
      <alignment vertical="center"/>
    </xf>
    <xf numFmtId="0" fontId="8" fillId="0" borderId="0"/>
    <xf numFmtId="0" fontId="17" fillId="8" borderId="0" applyNumberFormat="false" applyBorder="false" applyAlignment="false" applyProtection="false">
      <alignment vertical="center"/>
    </xf>
    <xf numFmtId="0" fontId="8" fillId="0" borderId="0">
      <alignment vertical="center"/>
    </xf>
    <xf numFmtId="0" fontId="8" fillId="0" borderId="0">
      <alignment vertical="center"/>
    </xf>
    <xf numFmtId="0" fontId="8" fillId="0" borderId="0"/>
    <xf numFmtId="0" fontId="17"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alignment vertical="center"/>
    </xf>
    <xf numFmtId="191" fontId="8" fillId="0" borderId="0">
      <alignment vertical="center"/>
    </xf>
    <xf numFmtId="0" fontId="8" fillId="0" borderId="0"/>
    <xf numFmtId="0" fontId="8" fillId="0" borderId="0"/>
    <xf numFmtId="0" fontId="8" fillId="0" borderId="0"/>
    <xf numFmtId="0" fontId="19" fillId="3"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19" fillId="3"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8" fillId="0" borderId="0"/>
    <xf numFmtId="0" fontId="8" fillId="0" borderId="0"/>
    <xf numFmtId="0" fontId="24" fillId="6" borderId="0" applyNumberFormat="false" applyBorder="false" applyAlignment="false" applyProtection="false">
      <alignment vertical="center"/>
    </xf>
    <xf numFmtId="0" fontId="8" fillId="0" borderId="0">
      <alignment vertical="center"/>
    </xf>
    <xf numFmtId="0" fontId="8"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8" fillId="0" borderId="0"/>
    <xf numFmtId="0" fontId="24" fillId="6" borderId="0" applyNumberFormat="false" applyBorder="false" applyAlignment="false" applyProtection="false">
      <alignment vertical="center"/>
    </xf>
    <xf numFmtId="0" fontId="27" fillId="0" borderId="0"/>
    <xf numFmtId="0" fontId="8" fillId="0" borderId="0"/>
    <xf numFmtId="0" fontId="25" fillId="0" borderId="0"/>
    <xf numFmtId="0" fontId="26" fillId="6" borderId="0" applyNumberFormat="false" applyBorder="false" applyAlignment="false" applyProtection="false">
      <alignment vertical="center"/>
    </xf>
    <xf numFmtId="0" fontId="8" fillId="0" borderId="0"/>
    <xf numFmtId="0" fontId="22" fillId="0" borderId="0"/>
    <xf numFmtId="0" fontId="22" fillId="0" borderId="0"/>
    <xf numFmtId="0" fontId="8" fillId="0" borderId="0"/>
    <xf numFmtId="0" fontId="22" fillId="0" borderId="0"/>
    <xf numFmtId="0" fontId="24" fillId="6" borderId="0" applyNumberFormat="false" applyBorder="false" applyAlignment="false" applyProtection="false">
      <alignment vertical="center"/>
    </xf>
    <xf numFmtId="0" fontId="8" fillId="0" borderId="0"/>
    <xf numFmtId="0" fontId="18" fillId="0" borderId="0">
      <alignment vertical="center"/>
    </xf>
    <xf numFmtId="0" fontId="18" fillId="0" borderId="0">
      <alignment vertical="center"/>
    </xf>
    <xf numFmtId="0" fontId="19" fillId="7" borderId="0" applyNumberFormat="false" applyBorder="false" applyAlignment="false" applyProtection="false">
      <alignment vertical="center"/>
    </xf>
    <xf numFmtId="0" fontId="18" fillId="0" borderId="0">
      <alignment vertical="center"/>
    </xf>
    <xf numFmtId="0" fontId="18" fillId="0" borderId="0">
      <alignment vertical="center"/>
    </xf>
    <xf numFmtId="0" fontId="25" fillId="0" borderId="0"/>
    <xf numFmtId="0" fontId="17" fillId="0" borderId="0">
      <alignment vertical="center"/>
    </xf>
    <xf numFmtId="0" fontId="19" fillId="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3" borderId="0" applyNumberFormat="false" applyBorder="false" applyAlignment="false" applyProtection="false">
      <alignment vertical="center"/>
    </xf>
    <xf numFmtId="0" fontId="17" fillId="0" borderId="0">
      <alignment vertical="center"/>
    </xf>
    <xf numFmtId="0" fontId="17" fillId="0" borderId="0">
      <alignment vertical="center"/>
    </xf>
    <xf numFmtId="0" fontId="25" fillId="0" borderId="0"/>
    <xf numFmtId="37" fontId="74" fillId="0" borderId="0"/>
    <xf numFmtId="0" fontId="17" fillId="14" borderId="0" applyNumberFormat="false" applyBorder="false" applyAlignment="false" applyProtection="false">
      <alignment vertical="center"/>
    </xf>
    <xf numFmtId="0" fontId="25" fillId="0" borderId="0"/>
    <xf numFmtId="0" fontId="19" fillId="7" borderId="0" applyNumberFormat="false" applyBorder="false" applyAlignment="false" applyProtection="false">
      <alignment vertical="center"/>
    </xf>
    <xf numFmtId="0" fontId="17" fillId="0" borderId="0">
      <alignment vertical="center"/>
    </xf>
    <xf numFmtId="0" fontId="24" fillId="6" borderId="0" applyNumberFormat="false" applyBorder="false" applyAlignment="false" applyProtection="false">
      <alignment vertical="center"/>
    </xf>
    <xf numFmtId="0" fontId="8" fillId="0" borderId="0"/>
    <xf numFmtId="0" fontId="22" fillId="0" borderId="0">
      <alignment vertical="center"/>
    </xf>
    <xf numFmtId="0" fontId="19" fillId="3" borderId="0" applyNumberFormat="false" applyBorder="false" applyAlignment="false" applyProtection="false">
      <alignment vertical="center"/>
    </xf>
    <xf numFmtId="0" fontId="22" fillId="0" borderId="0">
      <alignment vertical="center"/>
    </xf>
    <xf numFmtId="0" fontId="19" fillId="3" borderId="0" applyNumberFormat="false" applyBorder="false" applyAlignment="false" applyProtection="false">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3" fillId="0" borderId="0" applyNumberFormat="false" applyFill="false" applyBorder="false" applyAlignment="false" applyProtection="false">
      <alignment vertical="center"/>
    </xf>
    <xf numFmtId="0" fontId="22" fillId="0" borderId="0">
      <alignment vertical="center"/>
    </xf>
    <xf numFmtId="0" fontId="22" fillId="0" borderId="0">
      <alignment vertical="center"/>
    </xf>
    <xf numFmtId="0" fontId="22" fillId="0" borderId="0">
      <alignment vertical="center"/>
    </xf>
    <xf numFmtId="0" fontId="24" fillId="6" borderId="0" applyNumberFormat="false" applyBorder="false" applyAlignment="false" applyProtection="false">
      <alignment vertical="center"/>
    </xf>
    <xf numFmtId="0" fontId="22" fillId="0" borderId="0">
      <alignment vertical="center"/>
    </xf>
    <xf numFmtId="0" fontId="22" fillId="0" borderId="0">
      <alignment vertical="center"/>
    </xf>
    <xf numFmtId="0" fontId="8" fillId="0" borderId="0"/>
    <xf numFmtId="0" fontId="8" fillId="0" borderId="0"/>
    <xf numFmtId="0" fontId="8" fillId="0" borderId="0">
      <alignment vertical="center"/>
    </xf>
    <xf numFmtId="0" fontId="8" fillId="0" borderId="0"/>
    <xf numFmtId="0" fontId="8" fillId="0" borderId="0"/>
    <xf numFmtId="0" fontId="8" fillId="0" borderId="0">
      <alignment vertical="center"/>
    </xf>
    <xf numFmtId="0" fontId="8" fillId="0" borderId="0"/>
    <xf numFmtId="0" fontId="8" fillId="0" borderId="0"/>
    <xf numFmtId="0" fontId="8" fillId="0" borderId="0">
      <alignment vertical="center"/>
    </xf>
    <xf numFmtId="0" fontId="8" fillId="0" borderId="0"/>
    <xf numFmtId="0" fontId="8" fillId="0" borderId="0"/>
    <xf numFmtId="0" fontId="17" fillId="0" borderId="0">
      <alignment vertical="center"/>
    </xf>
    <xf numFmtId="0" fontId="17" fillId="0" borderId="0">
      <alignment vertical="center"/>
    </xf>
    <xf numFmtId="0" fontId="19" fillId="3" borderId="0" applyNumberFormat="false" applyBorder="false" applyAlignment="false" applyProtection="false">
      <alignment vertical="center"/>
    </xf>
    <xf numFmtId="0" fontId="8" fillId="0" borderId="0"/>
    <xf numFmtId="0" fontId="18" fillId="0" borderId="0">
      <alignment vertical="center"/>
    </xf>
    <xf numFmtId="0" fontId="21" fillId="5" borderId="0" applyNumberFormat="false" applyBorder="false" applyAlignment="false" applyProtection="false"/>
    <xf numFmtId="0" fontId="17" fillId="0" borderId="0">
      <alignment vertical="center"/>
    </xf>
    <xf numFmtId="0" fontId="17" fillId="0" borderId="0">
      <alignment vertical="center"/>
    </xf>
    <xf numFmtId="0" fontId="17" fillId="0" borderId="0">
      <alignment vertical="center"/>
    </xf>
    <xf numFmtId="0" fontId="20" fillId="4" borderId="14" applyNumberFormat="false" applyAlignment="false" applyProtection="false">
      <alignment vertical="center"/>
    </xf>
    <xf numFmtId="0" fontId="19" fillId="3" borderId="0" applyNumberFormat="false" applyBorder="false" applyAlignment="false" applyProtection="false">
      <alignment vertical="center"/>
    </xf>
    <xf numFmtId="0" fontId="17" fillId="0" borderId="0">
      <alignment vertical="center"/>
    </xf>
    <xf numFmtId="0" fontId="16" fillId="0" borderId="0"/>
    <xf numFmtId="0" fontId="70" fillId="39" borderId="5">
      <protection locked="false"/>
    </xf>
    <xf numFmtId="0" fontId="17" fillId="0" borderId="0">
      <alignment vertical="center"/>
    </xf>
    <xf numFmtId="0" fontId="18" fillId="0" borderId="0">
      <alignment vertical="center"/>
    </xf>
    <xf numFmtId="0" fontId="17" fillId="0" borderId="0">
      <alignment vertical="center"/>
    </xf>
    <xf numFmtId="0" fontId="24" fillId="8" borderId="0" applyNumberFormat="false" applyBorder="false" applyAlignment="false" applyProtection="false">
      <alignment vertical="center"/>
    </xf>
    <xf numFmtId="0" fontId="8" fillId="0" borderId="0"/>
    <xf numFmtId="0" fontId="16" fillId="0" borderId="0"/>
    <xf numFmtId="0" fontId="8" fillId="0" borderId="0">
      <alignment vertical="center"/>
    </xf>
    <xf numFmtId="0" fontId="8" fillId="0" borderId="0">
      <alignment vertical="center"/>
    </xf>
    <xf numFmtId="0" fontId="15" fillId="2" borderId="0" applyNumberFormat="false" applyBorder="false" applyAlignment="false" applyProtection="false">
      <alignment vertical="center"/>
    </xf>
    <xf numFmtId="0" fontId="8" fillId="0" borderId="0">
      <alignment vertical="center"/>
    </xf>
    <xf numFmtId="0" fontId="8" fillId="0" borderId="0">
      <alignment vertical="center"/>
    </xf>
    <xf numFmtId="0" fontId="8" fillId="0" borderId="0">
      <alignment vertical="center"/>
    </xf>
  </cellStyleXfs>
  <cellXfs count="71">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wrapText="true"/>
    </xf>
    <xf numFmtId="0" fontId="3" fillId="0" borderId="0" xfId="0" applyFont="true">
      <alignment vertical="center"/>
    </xf>
    <xf numFmtId="0" fontId="4" fillId="0" borderId="0" xfId="0" applyFont="true" applyAlignment="true"/>
    <xf numFmtId="0" fontId="5" fillId="0" borderId="1" xfId="0" applyFont="true" applyBorder="true" applyAlignment="true">
      <alignment horizontal="center" vertical="center"/>
    </xf>
    <xf numFmtId="0" fontId="6" fillId="0" borderId="2" xfId="0" applyFont="true" applyBorder="true" applyAlignment="true">
      <alignment horizontal="center" vertical="center" wrapText="true"/>
    </xf>
    <xf numFmtId="0" fontId="6" fillId="0" borderId="3"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6" fillId="0" borderId="5" xfId="0" applyFont="true" applyBorder="true" applyAlignment="true">
      <alignment horizontal="center" vertical="center" wrapText="true"/>
    </xf>
    <xf numFmtId="0" fontId="6" fillId="0" borderId="6" xfId="0" applyFont="true" applyBorder="true" applyAlignment="true">
      <alignment horizontal="center" vertical="center" wrapText="true"/>
    </xf>
    <xf numFmtId="0" fontId="6" fillId="0" borderId="7" xfId="0" applyFont="true" applyBorder="true" applyAlignment="true">
      <alignment horizontal="center" vertical="center" wrapText="true"/>
    </xf>
    <xf numFmtId="0" fontId="7" fillId="0" borderId="7" xfId="0" applyFont="true" applyBorder="true" applyAlignment="true">
      <alignment horizontal="center" vertical="center" wrapText="true"/>
    </xf>
    <xf numFmtId="0" fontId="7" fillId="0" borderId="6" xfId="0" applyFont="true" applyBorder="true" applyAlignment="true">
      <alignment horizontal="center" vertical="center" wrapText="true"/>
    </xf>
    <xf numFmtId="0" fontId="7" fillId="0" borderId="8" xfId="0" applyFont="true" applyFill="true" applyBorder="true" applyAlignment="true">
      <alignment horizontal="left" vertical="top" wrapText="true"/>
    </xf>
    <xf numFmtId="0" fontId="6" fillId="0" borderId="9" xfId="0" applyFont="true" applyBorder="true" applyAlignment="true">
      <alignment horizontal="center" vertical="center" wrapText="true"/>
    </xf>
    <xf numFmtId="0" fontId="6" fillId="0" borderId="6" xfId="0" applyFont="true" applyBorder="true" applyAlignment="true">
      <alignment vertical="center" wrapText="true"/>
    </xf>
    <xf numFmtId="0" fontId="8" fillId="0" borderId="0" xfId="2602" applyFont="true" applyFill="true" applyAlignment="true" applyProtection="true">
      <alignment horizontal="center" vertical="center"/>
      <protection locked="false"/>
    </xf>
    <xf numFmtId="0" fontId="9" fillId="0" borderId="0" xfId="2602" applyFont="true" applyFill="true" applyAlignment="true">
      <alignment horizontal="center" vertical="center"/>
    </xf>
    <xf numFmtId="0" fontId="8" fillId="0" borderId="0" xfId="2602" applyFont="true" applyFill="true" applyAlignment="true">
      <alignment horizontal="center" vertical="center"/>
    </xf>
    <xf numFmtId="192" fontId="8" fillId="0" borderId="0" xfId="2602" applyNumberFormat="true" applyFont="true" applyFill="true" applyAlignment="true">
      <alignment horizontal="center" vertical="center"/>
    </xf>
    <xf numFmtId="0" fontId="10" fillId="0" borderId="0" xfId="2602" applyFont="true" applyFill="true" applyAlignment="true" applyProtection="true">
      <alignment vertical="center" wrapText="true"/>
      <protection locked="false"/>
    </xf>
    <xf numFmtId="192" fontId="10" fillId="0" borderId="0" xfId="2602" applyNumberFormat="true" applyFont="true" applyFill="true" applyAlignment="true" applyProtection="true">
      <alignment vertical="center" wrapText="true"/>
      <protection locked="false"/>
    </xf>
    <xf numFmtId="0" fontId="11" fillId="0" borderId="0" xfId="2602" applyFont="true" applyFill="true" applyAlignment="true" applyProtection="true">
      <alignment horizontal="center" vertical="center"/>
      <protection locked="false"/>
    </xf>
    <xf numFmtId="176" fontId="12" fillId="0" borderId="1" xfId="1883" applyNumberFormat="true" applyFont="true" applyFill="true" applyBorder="true" applyAlignment="true" applyProtection="true">
      <alignment horizontal="right" vertical="center" wrapText="true"/>
      <protection locked="false"/>
    </xf>
    <xf numFmtId="0" fontId="6" fillId="0" borderId="2" xfId="848" applyFont="true" applyFill="true" applyBorder="true" applyAlignment="true" applyProtection="true">
      <alignment horizontal="center" vertical="center" wrapText="true"/>
      <protection locked="false"/>
    </xf>
    <xf numFmtId="0" fontId="6" fillId="0" borderId="2" xfId="848" applyFont="true" applyFill="true" applyBorder="true" applyAlignment="true" applyProtection="true">
      <alignment horizontal="center" vertical="center"/>
      <protection locked="false"/>
    </xf>
    <xf numFmtId="192" fontId="6" fillId="0" borderId="10" xfId="848" applyNumberFormat="true" applyFont="true" applyFill="true" applyBorder="true" applyAlignment="true" applyProtection="true">
      <alignment horizontal="center" vertical="center"/>
      <protection locked="false"/>
    </xf>
    <xf numFmtId="0" fontId="6" fillId="0" borderId="5" xfId="848" applyFont="true" applyFill="true" applyBorder="true" applyAlignment="true" applyProtection="true">
      <alignment horizontal="center" vertical="center" wrapText="true"/>
      <protection locked="false"/>
    </xf>
    <xf numFmtId="0" fontId="6" fillId="0" borderId="5" xfId="848" applyFont="true" applyFill="true" applyBorder="true" applyAlignment="true" applyProtection="true">
      <alignment horizontal="center" vertical="center"/>
      <protection locked="false"/>
    </xf>
    <xf numFmtId="192" fontId="6" fillId="0" borderId="11" xfId="848" applyNumberFormat="true" applyFont="true" applyFill="true" applyBorder="true" applyAlignment="true" applyProtection="true">
      <alignment horizontal="center" vertical="center"/>
      <protection locked="false"/>
    </xf>
    <xf numFmtId="0" fontId="6" fillId="0" borderId="7" xfId="848" applyFont="true" applyFill="true" applyBorder="true" applyAlignment="true" applyProtection="true">
      <alignment horizontal="center" vertical="center" wrapText="true"/>
      <protection locked="false"/>
    </xf>
    <xf numFmtId="0" fontId="6" fillId="0" borderId="7" xfId="848" applyFont="true" applyFill="true" applyBorder="true" applyAlignment="true" applyProtection="true">
      <alignment horizontal="center" vertical="center"/>
      <protection locked="false"/>
    </xf>
    <xf numFmtId="192" fontId="6" fillId="0" borderId="6" xfId="848" applyNumberFormat="true" applyFont="true" applyFill="true" applyBorder="true" applyAlignment="true" applyProtection="true">
      <alignment horizontal="center" vertical="center"/>
      <protection locked="false"/>
    </xf>
    <xf numFmtId="0" fontId="7" fillId="0" borderId="6" xfId="1564" applyFont="true" applyFill="true" applyBorder="true" applyAlignment="true">
      <alignment horizontal="center" vertical="center" wrapText="true"/>
    </xf>
    <xf numFmtId="0" fontId="13" fillId="0" borderId="6" xfId="1564" applyFont="true" applyFill="true" applyBorder="true" applyAlignment="true">
      <alignment horizontal="center" vertical="center" wrapText="true"/>
    </xf>
    <xf numFmtId="192" fontId="13" fillId="0" borderId="6" xfId="1564" applyNumberFormat="true" applyFont="true" applyFill="true" applyBorder="true" applyAlignment="true" applyProtection="true">
      <alignment horizontal="center" vertical="center" wrapText="true"/>
      <protection locked="false"/>
    </xf>
    <xf numFmtId="0" fontId="7" fillId="0" borderId="2" xfId="1564" applyFont="true" applyFill="true" applyBorder="true" applyAlignment="true">
      <alignment horizontal="center" vertical="center" wrapText="true"/>
    </xf>
    <xf numFmtId="0" fontId="7" fillId="0" borderId="6" xfId="667" applyFont="true" applyFill="true" applyBorder="true" applyAlignment="true">
      <alignment horizontal="left" vertical="center" wrapText="true"/>
    </xf>
    <xf numFmtId="0" fontId="7" fillId="0" borderId="5" xfId="1564" applyFont="true" applyFill="true" applyBorder="true" applyAlignment="true">
      <alignment horizontal="center" vertical="center" wrapText="true"/>
    </xf>
    <xf numFmtId="0" fontId="7" fillId="0" borderId="7" xfId="1564" applyFont="true" applyFill="true" applyBorder="true" applyAlignment="true">
      <alignment horizontal="center" vertical="center" wrapText="true"/>
    </xf>
    <xf numFmtId="0" fontId="14" fillId="0" borderId="6" xfId="667" applyFont="true" applyFill="true" applyBorder="true" applyAlignment="true">
      <alignment vertical="center" wrapText="true"/>
    </xf>
    <xf numFmtId="0" fontId="7" fillId="0" borderId="6" xfId="667" applyFont="true" applyFill="true" applyBorder="true" applyAlignment="true">
      <alignment horizontal="center" vertical="center" wrapText="true"/>
    </xf>
    <xf numFmtId="192" fontId="6" fillId="0" borderId="8" xfId="848" applyNumberFormat="true" applyFont="true" applyFill="true" applyBorder="true" applyAlignment="true" applyProtection="true">
      <alignment horizontal="center" vertical="center"/>
      <protection locked="false"/>
    </xf>
    <xf numFmtId="192" fontId="6" fillId="0" borderId="12" xfId="848" applyNumberFormat="true" applyFont="true" applyFill="true" applyBorder="true" applyAlignment="true" applyProtection="true">
      <alignment horizontal="center" vertical="center"/>
      <protection locked="false"/>
    </xf>
    <xf numFmtId="192" fontId="6" fillId="0" borderId="6" xfId="667" applyNumberFormat="true" applyFont="true" applyFill="true" applyBorder="true" applyAlignment="true" applyProtection="true">
      <alignment horizontal="center" vertical="center" wrapText="true"/>
      <protection locked="false"/>
    </xf>
    <xf numFmtId="192" fontId="6" fillId="0" borderId="0" xfId="848" applyNumberFormat="true" applyFont="true" applyFill="true" applyBorder="true" applyAlignment="true" applyProtection="true">
      <alignment horizontal="center" vertical="center"/>
      <protection locked="false"/>
    </xf>
    <xf numFmtId="192" fontId="6" fillId="0" borderId="13" xfId="848" applyNumberFormat="true" applyFont="true" applyFill="true" applyBorder="true" applyAlignment="true" applyProtection="true">
      <alignment horizontal="center" vertical="center"/>
      <protection locked="false"/>
    </xf>
    <xf numFmtId="192" fontId="7" fillId="0" borderId="6" xfId="1564" applyNumberFormat="true" applyFont="true" applyFill="true" applyBorder="true" applyAlignment="true" applyProtection="true">
      <alignment horizontal="center" vertical="center" wrapText="true"/>
      <protection locked="false"/>
    </xf>
    <xf numFmtId="192" fontId="3" fillId="0" borderId="0" xfId="2602" applyNumberFormat="true" applyFont="true" applyFill="true" applyAlignment="true" applyProtection="true">
      <alignment horizontal="center" vertical="center"/>
      <protection locked="false"/>
    </xf>
    <xf numFmtId="192" fontId="13" fillId="0" borderId="6" xfId="2602" applyNumberFormat="true" applyFont="true" applyFill="true" applyBorder="true" applyAlignment="true">
      <alignment horizontal="center" vertical="center"/>
    </xf>
    <xf numFmtId="192" fontId="13" fillId="0" borderId="6" xfId="2602" applyNumberFormat="true" applyFont="true" applyFill="true" applyBorder="true" applyAlignment="true" applyProtection="true">
      <alignment horizontal="center" vertical="center"/>
      <protection locked="false"/>
    </xf>
    <xf numFmtId="192" fontId="7" fillId="0" borderId="6" xfId="2982" applyNumberFormat="true" applyFont="true" applyFill="true" applyBorder="true" applyAlignment="true">
      <alignment horizontal="center" vertical="center"/>
    </xf>
    <xf numFmtId="192" fontId="7" fillId="0" borderId="6" xfId="2602" applyNumberFormat="true" applyFont="true" applyFill="true" applyBorder="true" applyAlignment="true" applyProtection="true">
      <alignment horizontal="center" vertical="center"/>
      <protection locked="false"/>
    </xf>
    <xf numFmtId="192" fontId="8" fillId="0" borderId="0" xfId="2602" applyNumberFormat="true" applyFont="true" applyFill="true" applyAlignment="true" applyProtection="true">
      <alignment horizontal="center" vertical="center"/>
      <protection locked="false"/>
    </xf>
    <xf numFmtId="192" fontId="6" fillId="0" borderId="3" xfId="1883" applyNumberFormat="true" applyFont="true" applyFill="true" applyBorder="true" applyAlignment="true" applyProtection="true">
      <alignment horizontal="center" vertical="center" wrapText="true"/>
      <protection locked="false"/>
    </xf>
    <xf numFmtId="192" fontId="6" fillId="0" borderId="4" xfId="1883" applyNumberFormat="true" applyFont="true" applyFill="true" applyBorder="true" applyAlignment="true" applyProtection="true">
      <alignment horizontal="center" vertical="center" wrapText="true"/>
      <protection locked="false"/>
    </xf>
    <xf numFmtId="192" fontId="6" fillId="0" borderId="2" xfId="1883" applyNumberFormat="true" applyFont="true" applyFill="true" applyBorder="true" applyAlignment="true" applyProtection="true">
      <alignment horizontal="center" vertical="center" wrapText="true"/>
      <protection locked="false"/>
    </xf>
    <xf numFmtId="192" fontId="6" fillId="0" borderId="7" xfId="1883" applyNumberFormat="true" applyFont="true" applyFill="true" applyBorder="true" applyAlignment="true" applyProtection="true">
      <alignment horizontal="center" vertical="center" wrapText="true"/>
      <protection locked="false"/>
    </xf>
    <xf numFmtId="192" fontId="7" fillId="0" borderId="6" xfId="2602" applyNumberFormat="true" applyFont="true" applyFill="true" applyBorder="true" applyAlignment="true">
      <alignment horizontal="center" vertical="center"/>
    </xf>
    <xf numFmtId="192" fontId="7" fillId="0" borderId="6" xfId="2982" applyNumberFormat="true" applyFont="true" applyFill="true" applyBorder="true" applyAlignment="true">
      <alignment horizontal="center" vertical="center" wrapText="true"/>
    </xf>
    <xf numFmtId="192" fontId="6" fillId="0" borderId="9" xfId="1883" applyNumberFormat="true" applyFont="true" applyFill="true" applyBorder="true" applyAlignment="true" applyProtection="true">
      <alignment horizontal="center" vertical="center" wrapText="true"/>
      <protection locked="false"/>
    </xf>
    <xf numFmtId="192" fontId="6" fillId="0" borderId="3" xfId="667" applyNumberFormat="true" applyFont="true" applyFill="true" applyBorder="true" applyAlignment="true" applyProtection="true">
      <alignment horizontal="center" vertical="center" wrapText="true"/>
      <protection locked="false"/>
    </xf>
    <xf numFmtId="192" fontId="6" fillId="0" borderId="4" xfId="667" applyNumberFormat="true" applyFont="true" applyFill="true" applyBorder="true" applyAlignment="true" applyProtection="true">
      <alignment horizontal="center" vertical="center" wrapText="true"/>
      <protection locked="false"/>
    </xf>
    <xf numFmtId="192" fontId="6" fillId="0" borderId="2" xfId="667" applyNumberFormat="true" applyFont="true" applyFill="true" applyBorder="true" applyAlignment="true" applyProtection="true">
      <alignment horizontal="center" vertical="center" wrapText="true"/>
      <protection locked="false"/>
    </xf>
    <xf numFmtId="192" fontId="6" fillId="0" borderId="7" xfId="667" applyNumberFormat="true" applyFont="true" applyFill="true" applyBorder="true" applyAlignment="true" applyProtection="true">
      <alignment horizontal="center" vertical="center" wrapText="true"/>
      <protection locked="false"/>
    </xf>
    <xf numFmtId="192" fontId="6" fillId="0" borderId="9" xfId="667" applyNumberFormat="true" applyFont="true" applyFill="true" applyBorder="true" applyAlignment="true" applyProtection="true">
      <alignment horizontal="center" vertical="center" wrapText="true"/>
      <protection locked="false"/>
    </xf>
    <xf numFmtId="49" fontId="7" fillId="0" borderId="6" xfId="1564" applyNumberFormat="true"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192" fontId="13" fillId="0" borderId="6" xfId="1564" applyNumberFormat="true" applyFont="true" applyFill="true" applyBorder="true" applyAlignment="true">
      <alignment horizontal="center" vertical="center" wrapText="true"/>
    </xf>
    <xf numFmtId="192" fontId="7" fillId="0" borderId="6" xfId="2988" applyNumberFormat="true" applyFont="true" applyFill="true" applyBorder="true" applyAlignment="true">
      <alignment horizontal="center" vertical="center"/>
    </xf>
  </cellXfs>
  <cellStyles count="3133">
    <cellStyle name="常规" xfId="0" builtinId="0"/>
    <cellStyle name="표준_0N-HANDLING " xfId="1"/>
    <cellStyle name="통화 [0]_BOILER-CO1" xfId="2"/>
    <cellStyle name="콤마_BOILER-CO1" xfId="3"/>
    <cellStyle name="注释 3" xfId="4"/>
    <cellStyle name="注释 2 8" xfId="5"/>
    <cellStyle name="注释 2 7" xfId="6"/>
    <cellStyle name="注释 2 6" xfId="7"/>
    <cellStyle name="注释 2 4" xfId="8"/>
    <cellStyle name="注释 2 3" xfId="9"/>
    <cellStyle name="注释 2 2" xfId="10"/>
    <cellStyle name="注释 2 18" xfId="11"/>
    <cellStyle name="注释 2 11" xfId="12"/>
    <cellStyle name="注释 2 10" xfId="13"/>
    <cellStyle name="注释 2" xfId="14"/>
    <cellStyle name="昗弨_Pacific Region P&amp;L" xfId="15"/>
    <cellStyle name="小数 3" xfId="16"/>
    <cellStyle name="小数 2_2017年改革发展类资金分配及绩效" xfId="17"/>
    <cellStyle name="数字_湘财教指〔2017〕84号中央财政支持地方高校改革发展资金" xfId="18"/>
    <cellStyle name="数字 2_2017年改革发展类资金分配及绩效" xfId="19"/>
    <cellStyle name="数字 2 3" xfId="20"/>
    <cellStyle name="数量" xfId="21"/>
    <cellStyle name="输入 3" xfId="22"/>
    <cellStyle name="输入 2 8" xfId="23"/>
    <cellStyle name="输入 2 7" xfId="24"/>
    <cellStyle name="输入 2 5" xfId="25"/>
    <cellStyle name="输入 2 4" xfId="26"/>
    <cellStyle name="输入 2 3" xfId="27"/>
    <cellStyle name="输入 2 2" xfId="28"/>
    <cellStyle name="输入 2 19" xfId="29"/>
    <cellStyle name="输入 2 18" xfId="30"/>
    <cellStyle name="输入 2 17" xfId="31"/>
    <cellStyle name="输入 2 21" xfId="32"/>
    <cellStyle name="输入 2 16" xfId="33"/>
    <cellStyle name="输入 2 20" xfId="34"/>
    <cellStyle name="输入 2 15" xfId="35"/>
    <cellStyle name="输入 2 13" xfId="36"/>
    <cellStyle name="输入 2 12" xfId="37"/>
    <cellStyle name="输入 2 11" xfId="38"/>
    <cellStyle name="输入 2 10" xfId="39"/>
    <cellStyle name="寘嬫愗傝 [0.00]_Region Orders (2)" xfId="40"/>
    <cellStyle name="输出 4" xfId="41"/>
    <cellStyle name="输出 2 9" xfId="42"/>
    <cellStyle name="输出 2 8" xfId="43"/>
    <cellStyle name="输出 2 6" xfId="44"/>
    <cellStyle name="输出 2 5" xfId="45"/>
    <cellStyle name="输出 2 4" xfId="46"/>
    <cellStyle name="输出 2 19" xfId="47"/>
    <cellStyle name="输出 2 18" xfId="48"/>
    <cellStyle name="输出 2 17" xfId="49"/>
    <cellStyle name="输出 2" xfId="50"/>
    <cellStyle name="适中 4" xfId="51"/>
    <cellStyle name="适中 3" xfId="52"/>
    <cellStyle name="适中 2_2017年改革发展类资金分配及绩效" xfId="53"/>
    <cellStyle name="适中 2 9" xfId="54"/>
    <cellStyle name="适中 2 8" xfId="55"/>
    <cellStyle name="适中 2 19" xfId="56"/>
    <cellStyle name="适中 2 18" xfId="57"/>
    <cellStyle name="适中 2 17" xfId="58"/>
    <cellStyle name="适中 2 21" xfId="59"/>
    <cellStyle name="适中 2 16" xfId="60"/>
    <cellStyle name="适中 2 14" xfId="61"/>
    <cellStyle name="适中 2 13" xfId="62"/>
    <cellStyle name="适中 2 11" xfId="63"/>
    <cellStyle name="适中 2" xfId="64"/>
    <cellStyle name="强调文字颜色 6 3" xfId="65"/>
    <cellStyle name="强调文字颜色 6 2 9" xfId="66"/>
    <cellStyle name="强调文字颜色 6 2 6" xfId="67"/>
    <cellStyle name="强调文字颜色 6 2 2" xfId="68"/>
    <cellStyle name="强调文字颜色 6 2 17" xfId="69"/>
    <cellStyle name="强调文字颜色 6 2 21" xfId="70"/>
    <cellStyle name="强调文字颜色 6 2 16" xfId="71"/>
    <cellStyle name="强调文字颜色 6 2 20" xfId="72"/>
    <cellStyle name="强调文字颜色 6 2 15" xfId="73"/>
    <cellStyle name="强调文字颜色 6 2 13" xfId="74"/>
    <cellStyle name="强调文字颜色 6 2 12" xfId="75"/>
    <cellStyle name="强调文字颜色 6 2 10" xfId="76"/>
    <cellStyle name="强调文字颜色 6 2" xfId="77"/>
    <cellStyle name="强调文字颜色 5 4" xfId="78"/>
    <cellStyle name="强调文字颜色 5 3" xfId="79"/>
    <cellStyle name="强调文字颜色 5 2 9" xfId="80"/>
    <cellStyle name="强调文字颜色 5 2 6" xfId="81"/>
    <cellStyle name="强调文字颜色 5 2 19" xfId="82"/>
    <cellStyle name="强调文字颜色 5 2 18" xfId="83"/>
    <cellStyle name="强调文字颜色 5 2 17" xfId="84"/>
    <cellStyle name="强调文字颜色 5 2 14" xfId="85"/>
    <cellStyle name="强调文字颜色 5 2 12" xfId="86"/>
    <cellStyle name="强调文字颜色 5 2" xfId="87"/>
    <cellStyle name="强调文字颜色 4 3" xfId="88"/>
    <cellStyle name="强调文字颜色 4 2 7" xfId="89"/>
    <cellStyle name="强调文字颜色 4 2 5" xfId="90"/>
    <cellStyle name="强调文字颜色 4 2 3" xfId="91"/>
    <cellStyle name="强调文字颜色 4 2 18" xfId="92"/>
    <cellStyle name="强调文字颜色 4 2 17" xfId="93"/>
    <cellStyle name="强调文字颜色 4 2 21" xfId="94"/>
    <cellStyle name="强调文字颜色 4 2 16" xfId="95"/>
    <cellStyle name="强调文字颜色 4 2 20" xfId="96"/>
    <cellStyle name="强调文字颜色 4 2 15" xfId="97"/>
    <cellStyle name="小数 2 3" xfId="98"/>
    <cellStyle name="强调文字颜色 4 2 12" xfId="99"/>
    <cellStyle name="小数 2 2" xfId="100"/>
    <cellStyle name="强调文字颜色 4 2 11" xfId="101"/>
    <cellStyle name="强调文字颜色 4 2 10" xfId="102"/>
    <cellStyle name="强调文字颜色 4 2" xfId="103"/>
    <cellStyle name="强调文字颜色 3 2 19" xfId="104"/>
    <cellStyle name="未定义" xfId="105"/>
    <cellStyle name="强调文字颜色 3 2 17" xfId="106"/>
    <cellStyle name="强调文字颜色 3 2 21" xfId="107"/>
    <cellStyle name="强调文字颜色 3 2 16" xfId="108"/>
    <cellStyle name="强调文字颜色 3 2 20" xfId="109"/>
    <cellStyle name="强调文字颜色 3 2 15" xfId="110"/>
    <cellStyle name="强调文字颜色 3 2 14" xfId="111"/>
    <cellStyle name="强调文字颜色 3 2 13" xfId="112"/>
    <cellStyle name="强调文字颜色 3 2 11" xfId="113"/>
    <cellStyle name="强调文字颜色 2 2 2" xfId="114"/>
    <cellStyle name="强调文字颜色 2 2 19" xfId="115"/>
    <cellStyle name="强调文字颜色 2 2 18" xfId="116"/>
    <cellStyle name="强调文字颜色 2 2 17" xfId="117"/>
    <cellStyle name="强调文字颜色 2 2" xfId="118"/>
    <cellStyle name="强调文字颜色 1 4" xfId="119"/>
    <cellStyle name="强调文字颜色 1 3" xfId="120"/>
    <cellStyle name="强调文字颜色 1 2 3" xfId="121"/>
    <cellStyle name="强调文字颜色 1 2 2" xfId="122"/>
    <cellStyle name="强调文字颜色 1 2 19" xfId="123"/>
    <cellStyle name="强调文字颜色 1 2 18" xfId="124"/>
    <cellStyle name="强调文字颜色 1 2 17" xfId="125"/>
    <cellStyle name="强调文字颜色 1 2 20" xfId="126"/>
    <cellStyle name="强调文字颜色 1 2 15" xfId="127"/>
    <cellStyle name="强调文字颜色 1 2 14" xfId="128"/>
    <cellStyle name="强调文字颜色 1 2 13" xfId="129"/>
    <cellStyle name="强调文字颜色 1 2 12" xfId="130"/>
    <cellStyle name="强调文字颜色 1 2 11" xfId="131"/>
    <cellStyle name="强调文字颜色 1 2 10" xfId="132"/>
    <cellStyle name="强调 1" xfId="133"/>
    <cellStyle name="千位分隔 2 9" xfId="134"/>
    <cellStyle name="千位分隔 2 8" xfId="135"/>
    <cellStyle name="千位分隔 2 7" xfId="136"/>
    <cellStyle name="千位分隔 2 6" xfId="137"/>
    <cellStyle name="千位分隔 2 5" xfId="138"/>
    <cellStyle name="千位分隔 2 4" xfId="139"/>
    <cellStyle name="千位分隔 2 3" xfId="140"/>
    <cellStyle name="千位分隔 2 2" xfId="141"/>
    <cellStyle name="千位分隔 2 19" xfId="142"/>
    <cellStyle name="千位分隔 2 11" xfId="143"/>
    <cellStyle name="千位分隔 2 10" xfId="144"/>
    <cellStyle name="商品名称" xfId="145"/>
    <cellStyle name="千位分隔 2" xfId="146"/>
    <cellStyle name="千位_ 方正PC" xfId="147"/>
    <cellStyle name="千位[0]_ 方正PC" xfId="148"/>
    <cellStyle name="千分位[0]_ 白土" xfId="149"/>
    <cellStyle name="烹拳 [0]_ +Foil &amp; -FOIL &amp; PAPER" xfId="150"/>
    <cellStyle name="霓付 [0]_ +Foil &amp; -FOIL &amp; PAPER" xfId="151"/>
    <cellStyle name="链接单元格 2_2017年改革发展类资金分配及绩效" xfId="152"/>
    <cellStyle name="链接单元格 2 8" xfId="153"/>
    <cellStyle name="链接单元格 2 7" xfId="154"/>
    <cellStyle name="链接单元格 2 6" xfId="155"/>
    <cellStyle name="链接单元格 2 5" xfId="156"/>
    <cellStyle name="链接单元格 2 4" xfId="157"/>
    <cellStyle name="链接单元格 2 3" xfId="158"/>
    <cellStyle name="链接单元格 2 2" xfId="159"/>
    <cellStyle name="链接单元格 2 19" xfId="160"/>
    <cellStyle name="链接单元格 2 18" xfId="161"/>
    <cellStyle name="链接单元格 2 21" xfId="162"/>
    <cellStyle name="链接单元格 2 16" xfId="163"/>
    <cellStyle name="链接单元格 2 20" xfId="164"/>
    <cellStyle name="链接单元格 2 15" xfId="165"/>
    <cellStyle name="链接单元格 2 14" xfId="166"/>
    <cellStyle name="链接单元格 2 13" xfId="167"/>
    <cellStyle name="链接单元格 2 12" xfId="168"/>
    <cellStyle name="链接单元格 2 10" xfId="169"/>
    <cellStyle name="警告文本 3" xfId="170"/>
    <cellStyle name="警告文本 2 9" xfId="171"/>
    <cellStyle name="警告文本 2 8" xfId="172"/>
    <cellStyle name="警告文本 2 7" xfId="173"/>
    <cellStyle name="警告文本 2 5" xfId="174"/>
    <cellStyle name="警告文本 2 2" xfId="175"/>
    <cellStyle name="警告文本 2 19" xfId="176"/>
    <cellStyle name="警告文本 2 18" xfId="177"/>
    <cellStyle name="警告文本 2 20" xfId="178"/>
    <cellStyle name="警告文本 2 15" xfId="179"/>
    <cellStyle name="警告文本 2 13" xfId="180"/>
    <cellStyle name="警告文本 2 12" xfId="181"/>
    <cellStyle name="警告文本 2 11" xfId="182"/>
    <cellStyle name="警告文本 2" xfId="183"/>
    <cellStyle name="借出原因" xfId="184"/>
    <cellStyle name="注释 2 13" xfId="185"/>
    <cellStyle name="解释性文本 2_2017年改革发展类资金分配及绩效" xfId="186"/>
    <cellStyle name="解释性文本 2 8" xfId="187"/>
    <cellStyle name="解释性文本 2 6" xfId="188"/>
    <cellStyle name="解释性文本 2 5" xfId="189"/>
    <cellStyle name="解释性文本 2 4" xfId="190"/>
    <cellStyle name="解释性文本 2 3" xfId="191"/>
    <cellStyle name="解释性文本 2 2" xfId="192"/>
    <cellStyle name="解释性文本 2 18" xfId="193"/>
    <cellStyle name="检查单元格 4" xfId="194"/>
    <cellStyle name="检查单元格 3" xfId="195"/>
    <cellStyle name="检查单元格 2 9" xfId="196"/>
    <cellStyle name="检查单元格 2 6" xfId="197"/>
    <cellStyle name="检查单元格 2 4" xfId="198"/>
    <cellStyle name="检查单元格 2 3" xfId="199"/>
    <cellStyle name="强调文字颜色 6 2_2017年改革发展类资金分配及绩效" xfId="200"/>
    <cellStyle name="检查单元格 2 2" xfId="201"/>
    <cellStyle name="检查单元格 2 18" xfId="202"/>
    <cellStyle name="检查单元格 2 17" xfId="203"/>
    <cellStyle name="检查单元格 2 21" xfId="204"/>
    <cellStyle name="检查单元格 2 16" xfId="205"/>
    <cellStyle name="检查单元格 2 20" xfId="206"/>
    <cellStyle name="检查单元格 2 15" xfId="207"/>
    <cellStyle name="检查单元格 2 14" xfId="208"/>
    <cellStyle name="检查单元格 2 13" xfId="209"/>
    <cellStyle name="检查单元格 2 12" xfId="210"/>
    <cellStyle name="检查单元格 2 11" xfId="211"/>
    <cellStyle name="检查单元格 2 10" xfId="212"/>
    <cellStyle name="计算 4" xfId="213"/>
    <cellStyle name="计算 2 9" xfId="214"/>
    <cellStyle name="计算 2 8" xfId="215"/>
    <cellStyle name="计算 2 5" xfId="216"/>
    <cellStyle name="计算 2 3" xfId="217"/>
    <cellStyle name="计算 2 14" xfId="218"/>
    <cellStyle name="计算 2 13" xfId="219"/>
    <cellStyle name="计算 2 12" xfId="220"/>
    <cellStyle name="计算 2 11" xfId="221"/>
    <cellStyle name="计算 2 10" xfId="222"/>
    <cellStyle name="计算 2" xfId="223"/>
    <cellStyle name="货币 4 8" xfId="224"/>
    <cellStyle name="货币 4 7" xfId="225"/>
    <cellStyle name="货币 4 5" xfId="226"/>
    <cellStyle name="货币 4 2" xfId="227"/>
    <cellStyle name="货币 4 19" xfId="228"/>
    <cellStyle name="货币 4 18" xfId="229"/>
    <cellStyle name="货币 4 21" xfId="230"/>
    <cellStyle name="货币 4 16" xfId="231"/>
    <cellStyle name="货币 4 14" xfId="232"/>
    <cellStyle name="货币 4 13" xfId="233"/>
    <cellStyle name="货币 4 12" xfId="234"/>
    <cellStyle name="货币 2 4" xfId="235"/>
    <cellStyle name="货币 2 3" xfId="236"/>
    <cellStyle name="货币 2 20" xfId="237"/>
    <cellStyle name="货币 2 15" xfId="238"/>
    <cellStyle name="货币 2" xfId="239"/>
    <cellStyle name="汇总 3" xfId="240"/>
    <cellStyle name="寘嬫愗傝_Region Orders (2)" xfId="241"/>
    <cellStyle name="汇总 2_2017年改革发展类资金分配及绩效" xfId="242"/>
    <cellStyle name="汇总 2 9" xfId="243"/>
    <cellStyle name="汇总 2 8" xfId="244"/>
    <cellStyle name="汇总 2 18" xfId="245"/>
    <cellStyle name="汇总 2 17" xfId="246"/>
    <cellStyle name="汇总 2 21" xfId="247"/>
    <cellStyle name="汇总 2 16" xfId="248"/>
    <cellStyle name="汇总 2 20" xfId="249"/>
    <cellStyle name="汇总 2 15" xfId="250"/>
    <cellStyle name="汇总 2 14" xfId="251"/>
    <cellStyle name="汇总 2 13" xfId="252"/>
    <cellStyle name="汇总 2 12" xfId="253"/>
    <cellStyle name="汇总 2 11" xfId="254"/>
    <cellStyle name="汇总 2 10" xfId="255"/>
    <cellStyle name="汇总 2" xfId="256"/>
    <cellStyle name="后继超级链接" xfId="257"/>
    <cellStyle name="好_总人口_12.25-发教育厅-2016年高职生均年初预算控制数分配表" xfId="258"/>
    <cellStyle name="好_总人口" xfId="259"/>
    <cellStyle name="好_自行调整差异系数顺序_财力性转移支付2010年预算参考数_12.25-发教育厅-2016年高职生均年初预算控制数分配表" xfId="260"/>
    <cellStyle name="好_自行调整差异系数顺序_财力性转移支付2010年预算参考数" xfId="261"/>
    <cellStyle name="好_自行调整差异系数顺序_12.25-发教育厅-2016年高职生均年初预算控制数分配表" xfId="262"/>
    <cellStyle name="好_重点民生支出需求测算表社保（农村低保）081112" xfId="263"/>
    <cellStyle name="好_职　2014年职成教育第二批专项经费分配表(分发）" xfId="264"/>
    <cellStyle name="好_云南省2008年转移支付测算——州市本级考核部分及政策性测算" xfId="265"/>
    <cellStyle name="好_云南 缺口县区测算(地方填报)_财力性转移支付2010年预算参考数" xfId="266"/>
    <cellStyle name="好_云南 缺口县区测算(地方填报)_12.25-发教育厅-2016年高职生均年初预算控制数分配表" xfId="267"/>
    <cellStyle name="好_云南 缺口县区测算(地方填报)" xfId="268"/>
    <cellStyle name="好_一般预算支出口径剔除表_财力性转移支付2010年预算参考数" xfId="269"/>
    <cellStyle name="好_一般预算支出口径剔除表" xfId="270"/>
    <cellStyle name="强调文字颜色 2 2_2017年改革发展类资金分配及绩效" xfId="271"/>
    <cellStyle name="好_湘财教指277_12.25-发教育厅-2016年高职生均年初预算控制数分配表" xfId="272"/>
    <cellStyle name="计算 2 7" xfId="273"/>
    <cellStyle name="好_县市旗测算-新科目（20080627）_县市旗测算-新科目（含人口规模效应）" xfId="274"/>
    <cellStyle name="好_县市旗测算-新科目（20080627）_民生政策最低支出需求_财力性转移支付2010年预算参考数_12.25-发教育厅-2016年高职生均年初预算控制数分配表" xfId="275"/>
    <cellStyle name="好_县市旗测算-新科目（20080627）_财力性转移支付2010年预算参考数_12.25-发教育厅-2016年高职生均年初预算控制数分配表" xfId="276"/>
    <cellStyle name="好_县市旗测算-新科目（20080627）_不含人员经费系数_财力性转移支付2010年预算参考数_12.25-发教育厅-2016年高职生均年初预算控制数分配表" xfId="277"/>
    <cellStyle name="好_县市旗测算-新科目（20080627）_不含人员经费系数_12.25-发教育厅-2016年高职生均年初预算控制数分配表" xfId="278"/>
    <cellStyle name="好_县市旗测算-新科目（20080627）_不含人员经费系数" xfId="279"/>
    <cellStyle name="好_县市旗测算-新科目（20080626）_县市旗测算-新科目（含人口规模效应）_财力性转移支付2010年预算参考数_12.25-发教育厅-2016年高职生均年初预算控制数分配表" xfId="280"/>
    <cellStyle name="好_县市旗测算-新科目（20080626）_县市旗测算-新科目（含人口规模效应）_12.25-发教育厅-2016年高职生均年初预算控制数分配表" xfId="281"/>
    <cellStyle name="好_县市旗测算-新科目（20080626）_县市旗测算-新科目（含人口规模效应）" xfId="282"/>
    <cellStyle name="好_县市旗测算-新科目（20080626）_民生政策最低支出需求_财力性转移支付2010年预算参考数" xfId="283"/>
    <cellStyle name="好_县市旗测算-新科目（20080626）_民生政策最低支出需求_12.25-发教育厅-2016年高职生均年初预算控制数分配表" xfId="284"/>
    <cellStyle name="好_县市旗测算-新科目（20080626）_民生政策最低支出需求" xfId="285"/>
    <cellStyle name="好_县市旗测算-新科目（20080626）_财力性转移支付2010年预算参考数_12.25-发教育厅-2016年高职生均年初预算控制数分配表" xfId="286"/>
    <cellStyle name="好_县市旗测算-新科目（20080626）_不含人员经费系数_财力性转移支付2010年预算参考数_12.25-发教育厅-2016年高职生均年初预算控制数分配表" xfId="287"/>
    <cellStyle name="好_县市旗测算-新科目（20080626）_不含人员经费系数_财力性转移支付2010年预算参考数" xfId="288"/>
    <cellStyle name="好_县市旗测算-新科目（20080626）_不含人员经费系数" xfId="289"/>
    <cellStyle name="好_县市旗测算-新科目（20080626）_12.25-发教育厅-2016年高职生均年初预算控制数分配表" xfId="290"/>
    <cellStyle name="好_县市旗测算20080508_县市旗测算-新科目（含人口规模效应）_财力性转移支付2010年预算参考数" xfId="291"/>
    <cellStyle name="好_县市旗测算20080508_县市旗测算-新科目（含人口规模效应）" xfId="292"/>
    <cellStyle name="好_县市旗测算20080508_民生政策最低支出需求_财力性转移支付2010年预算参考数_12.25-发教育厅-2016年高职生均年初预算控制数分配表" xfId="293"/>
    <cellStyle name="好_县市旗测算20080508_民生政策最低支出需求_财力性转移支付2010年预算参考数" xfId="294"/>
    <cellStyle name="好_县市旗测算20080508_民生政策最低支出需求_12.25-发教育厅-2016年高职生均年初预算控制数分配表" xfId="295"/>
    <cellStyle name="好_县市旗测算20080508_民生政策最低支出需求" xfId="296"/>
    <cellStyle name="好_县市旗测算20080508_财力性转移支付2010年预算参考数_12.25-发教育厅-2016年高职生均年初预算控制数分配表" xfId="297"/>
    <cellStyle name="好_县市旗测算20080508_财力性转移支付2010年预算参考数" xfId="298"/>
    <cellStyle name="好_县市旗测算20080508_不含人员经费系数_财力性转移支付2010年预算参考数_12.25-发教育厅-2016年高职生均年初预算控制数分配表" xfId="299"/>
    <cellStyle name="好_县市旗测算20080508_不含人员经费系数_财力性转移支付2010年预算参考数" xfId="300"/>
    <cellStyle name="好_县市旗测算20080508_不含人员经费系数_12.25-发教育厅-2016年高职生均年初预算控制数分配表" xfId="301"/>
    <cellStyle name="好_县区合并测算20080423(按照各省比重）_县市旗测算-新科目（含人口规模效应）_财力性转移支付2010年预算参考数_12.25-发教育厅-2016年高职生均年初预算控制数分配表" xfId="302"/>
    <cellStyle name="好_县区合并测算20080423(按照各省比重）_县市旗测算-新科目（含人口规模效应）" xfId="303"/>
    <cellStyle name="好_县区合并测算20080423(按照各省比重）_民生政策最低支出需求_财力性转移支付2010年预算参考数_12.25-发教育厅-2016年高职生均年初预算控制数分配表" xfId="304"/>
    <cellStyle name="好_县区合并测算20080423(按照各省比重）_民生政策最低支出需求_财力性转移支付2010年预算参考数" xfId="305"/>
    <cellStyle name="好_县区合并测算20080423(按照各省比重）" xfId="306"/>
    <cellStyle name="好_县区合并测算20080421_县市旗测算-新科目（含人口规模效应）_财力性转移支付2010年预算参考数_12.25-发教育厅-2016年高职生均年初预算控制数分配表" xfId="307"/>
    <cellStyle name="好_县区合并测算20080421_民生政策最低支出需求" xfId="308"/>
    <cellStyle name="콤마 [0]_BOILER-CO1" xfId="309"/>
    <cellStyle name="好_县区合并测算20080421_财力性转移支付2010年预算参考数_12.25-发教育厅-2016年高职生均年初预算控制数分配表" xfId="310"/>
    <cellStyle name="好_县区合并测算20080421_财力性转移支付2010年预算参考数" xfId="311"/>
    <cellStyle name="强调文字颜色 6 2 8" xfId="312"/>
    <cellStyle name="好_县区合并测算20080421_不含人员经费系数_财力性转移支付2010年预算参考数" xfId="313"/>
    <cellStyle name="好_县区合并测算20080421_不含人员经费系数" xfId="314"/>
    <cellStyle name="好_县区合并测算20080421_12.25-发教育厅-2016年高职生均年初预算控制数分配表" xfId="315"/>
    <cellStyle name="强调文字颜色 2 3" xfId="316"/>
    <cellStyle name="好_文体广播事业(按照总人口测算）—20080416_县市旗测算-新科目（含人口规模效应）_财力性转移支付2010年预算参考数_12.25-发教育厅-2016年高职生均年初预算控制数分配表" xfId="317"/>
    <cellStyle name="好_云南省2008年转移支付测算——州市本级考核部分及政策性测算_财力性转移支付2010年预算参考数_12.25-发教育厅-2016年高职生均年初预算控制数分配表" xfId="318"/>
    <cellStyle name="好_文体广播事业(按照总人口测算）—20080416_县市旗测算-新科目（含人口规模效应）" xfId="319"/>
    <cellStyle name="好_文体广播事业(按照总人口测算）—20080416_民生政策最低支出需求_财力性转移支付2010年预算参考数_12.25-发教育厅-2016年高职生均年初预算控制数分配表" xfId="320"/>
    <cellStyle name="好_文体广播事业(按照总人口测算）—20080416_民生政策最低支出需求_12.25-发教育厅-2016年高职生均年初预算控制数分配表" xfId="321"/>
    <cellStyle name="好_文体广播事业(按照总人口测算）—20080416_财力性转移支付2010年预算参考数" xfId="322"/>
    <cellStyle name="强调文字颜色 1 2" xfId="323"/>
    <cellStyle name="好_文体广播事业(按照总人口测算）—20080416_不含人员经费系数_财力性转移支付2010年预算参考数" xfId="324"/>
    <cellStyle name="好_文体广播事业(按照总人口测算）—20080416_不含人员经费系数_12.25-发教育厅-2016年高职生均年初预算控制数分配表" xfId="325"/>
    <cellStyle name="好_文体广播事业(按照总人口测算）—20080416_不含人员经费系数" xfId="326"/>
    <cellStyle name="好_文体广播部门" xfId="327"/>
    <cellStyle name="好_卫生部门_财力性转移支付2010年预算参考数_12.25-发教育厅-2016年高职生均年初预算控制数分配表" xfId="328"/>
    <cellStyle name="好_卫生部门_财力性转移支付2010年预算参考数" xfId="329"/>
    <cellStyle name="好_卫生部门_12.25-发教育厅-2016年高职生均年初预算控制数分配表" xfId="330"/>
    <cellStyle name="好_卫生(按照总人口测算）—20080416_县市旗测算-新科目（含人口规模效应）_财力性转移支付2010年预算参考数" xfId="331"/>
    <cellStyle name="好_卫生(按照总人口测算）—20080416_民生政策最低支出需求_财力性转移支付2010年预算参考数_12.25-发教育厅-2016年高职生均年初预算控制数分配表" xfId="332"/>
    <cellStyle name="好_卫生(按照总人口测算）—20080416_民生政策最低支出需求_12.25-发教育厅-2016年高职生均年初预算控制数分配表" xfId="333"/>
    <cellStyle name="好_卫生(按照总人口测算）—20080416_财力性转移支付2010年预算参考数_12.25-发教育厅-2016年高职生均年初预算控制数分配表" xfId="334"/>
    <cellStyle name="警告文本 2_2017年改革发展类资金分配及绩效" xfId="335"/>
    <cellStyle name="好_卫生(按照总人口测算）—20080416_财力性转移支付2010年预算参考数" xfId="336"/>
    <cellStyle name="好_卫生(按照总人口测算）—20080416_不含人员经费系数_财力性转移支付2010年预算参考数_12.25-发教育厅-2016年高职生均年初预算控制数分配表" xfId="337"/>
    <cellStyle name="好_卫生(按照总人口测算）—20080416_不含人员经费系数_12.25-发教育厅-2016年高职生均年初预算控制数分配表" xfId="338"/>
    <cellStyle name="好_卫生(按照总人口测算）—20080416_不含人员经费系数" xfId="339"/>
    <cellStyle name="好_危改资金测算_财力性转移支付2010年预算参考数_12.25-发教育厅-2016年高职生均年初预算控制数分配表" xfId="340"/>
    <cellStyle name="好_危改资金测算_财力性转移支付2010年预算参考数" xfId="341"/>
    <cellStyle name="好_危改资金测算" xfId="342"/>
    <cellStyle name="好_同德_财力性转移支付2010年预算参考数" xfId="343"/>
    <cellStyle name="好_同德_12.25-发教育厅-2016年高职生均年初预算控制数分配表" xfId="344"/>
    <cellStyle name="好_同德" xfId="345"/>
    <cellStyle name="好_市辖区测算-新科目（20080626）_县市旗测算-新科目（含人口规模效应）_财力性转移支付2010年预算参考数_12.25-发教育厅-2016年高职生均年初预算控制数分配表" xfId="346"/>
    <cellStyle name="好_市辖区测算-新科目（20080626）_县市旗测算-新科目（含人口规模效应）_财力性转移支付2010年预算参考数" xfId="347"/>
    <cellStyle name="好_市辖区测算-新科目（20080626）_县市旗测算-新科目（含人口规模效应）" xfId="348"/>
    <cellStyle name="好_市辖区测算-新科目（20080626）_财力性转移支付2010年预算参考数_12.25-发教育厅-2016年高职生均年初预算控制数分配表" xfId="349"/>
    <cellStyle name="好_市辖区测算-新科目（20080626）_民生政策最低支出需求" xfId="350"/>
    <cellStyle name="好_市辖区测算-新科目（20080626）_财力性转移支付2010年预算参考数" xfId="351"/>
    <cellStyle name="好_市辖区测算-新科目（20080626）_不含人员经费系数_财力性转移支付2010年预算参考数_12.25-发教育厅-2016年高职生均年初预算控制数分配表" xfId="352"/>
    <cellStyle name="好_市辖区测算20080510_县市旗测算-新科目（含人口规模效应）_财力性转移支付2010年预算参考数_12.25-发教育厅-2016年高职生均年初预算控制数分配表" xfId="353"/>
    <cellStyle name="好_市辖区测算20080510_县市旗测算-新科目（含人口规模效应）_财力性转移支付2010年预算参考数" xfId="354"/>
    <cellStyle name="强调文字颜色 5 2 2" xfId="355"/>
    <cellStyle name="好_市辖区测算20080510_县市旗测算-新科目（含人口规模效应）_12.25-发教育厅-2016年高职生均年初预算控制数分配表" xfId="356"/>
    <cellStyle name="好_市辖区测算20080510_民生政策最低支出需求_财力性转移支付2010年预算参考数_12.25-发教育厅-2016年高职生均年初预算控制数分配表" xfId="357"/>
    <cellStyle name="输入 4" xfId="358"/>
    <cellStyle name="好_市辖区测算20080510_民生政策最低支出需求_财力性转移支付2010年预算参考数" xfId="359"/>
    <cellStyle name="好_市辖区测算20080510_民生政策最低支出需求_12.25-发教育厅-2016年高职生均年初预算控制数分配表" xfId="360"/>
    <cellStyle name="好_云南省2008年转移支付测算——州市本级考核部分及政策性测算_财力性转移支付2010年预算参考数" xfId="361"/>
    <cellStyle name="好_市辖区测算20080510_民生政策最低支出需求" xfId="362"/>
    <cellStyle name="好_市辖区测算20080510_财力性转移支付2010年预算参考数" xfId="363"/>
    <cellStyle name="好_市辖区测算20080510_不含人员经费系数_财力性转移支付2010年预算参考数_12.25-发教育厅-2016年高职生均年初预算控制数分配表" xfId="364"/>
    <cellStyle name="好_市辖区测算20080510_不含人员经费系数_财力性转移支付2010年预算参考数" xfId="365"/>
    <cellStyle name="好_市辖区测算20080510_不含人员经费系数_12.25-发教育厅-2016年高职生均年初预算控制数分配表" xfId="366"/>
    <cellStyle name="好_市辖区测算20080510_不含人员经费系数" xfId="367"/>
    <cellStyle name="好_市辖区测算20080510_12.25-发教育厅-2016年高职生均年初预算控制数分配表" xfId="368"/>
    <cellStyle name="好_社会保障费测算数据" xfId="369"/>
    <cellStyle name="好_山东省民生支出标准_财力性转移支付2010年预算参考数_12.25-发教育厅-2016年高职生均年初预算控制数分配表" xfId="370"/>
    <cellStyle name="好_山东省民生支出标准" xfId="371"/>
    <cellStyle name="好_人员工资和公用经费3_财力性转移支付2010年预算参考数_12.25-发教育厅-2016年高职生均年初预算控制数分配表" xfId="372"/>
    <cellStyle name="好_人员工资和公用经费3_财力性转移支付2010年预算参考数" xfId="373"/>
    <cellStyle name="好_人员工资和公用经费3_12.25-发教育厅-2016年高职生均年初预算控制数分配表" xfId="374"/>
    <cellStyle name="好_市辖区测算-新科目（20080626）_不含人员经费系数_财力性转移支付2010年预算参考数" xfId="375"/>
    <cellStyle name="好_人员工资和公用经费2_财力性转移支付2010年预算参考数_12.25-发教育厅-2016年高职生均年初预算控制数分配表" xfId="376"/>
    <cellStyle name="통화_BOILER-CO1" xfId="377"/>
    <cellStyle name="好_人员工资和公用经费_财力性转移支付2010年预算参考数_12.25-发教育厅-2016年高职生均年初预算控制数分配表" xfId="378"/>
    <cellStyle name="好_缺口县区测算_财力性转移支付2010年预算参考数_12.25-发教育厅-2016年高职生均年初预算控制数分配表" xfId="379"/>
    <cellStyle name="好_缺口县区测算_12.25-发教育厅-2016年高职生均年初预算控制数分配表" xfId="380"/>
    <cellStyle name="好_缺口县区测算(财政部标准)_财力性转移支付2010年预算参考数_12.25-发教育厅-2016年高职生均年初预算控制数分配表" xfId="381"/>
    <cellStyle name="好_缺口县区测算(财政部标准)" xfId="382"/>
    <cellStyle name="好_缺口县区测算(按核定人数)_财力性转移支付2010年预算参考数_12.25-发教育厅-2016年高职生均年初预算控制数分配表" xfId="383"/>
    <cellStyle name="好_缺口县区测算(按核定人数)_财力性转移支付2010年预算参考数" xfId="384"/>
    <cellStyle name="好_缺口县区测算(按核定人数)" xfId="385"/>
    <cellStyle name="强调文字颜色 3 2 18" xfId="386"/>
    <cellStyle name="好_缺口县区测算(按2007支出增长25%测算)_财力性转移支付2010年预算参考数_12.25-发教育厅-2016年高职生均年初预算控制数分配表" xfId="387"/>
    <cellStyle name="好_缺口县区测算(按2007支出增长25%测算)_12.25-发教育厅-2016年高职生均年初预算控制数分配表" xfId="388"/>
    <cellStyle name="好_缺口县区测算(按2007支出增长25%测算)" xfId="389"/>
    <cellStyle name="警告文本 2 17" xfId="390"/>
    <cellStyle name="好_缺口县区测算（11.13）_财力性转移支付2010年预算参考数_12.25-发教育厅-2016年高职生均年初预算控制数分配表" xfId="391"/>
    <cellStyle name="好_青海 缺口县区测算(地方填报)_财力性转移支付2010年预算参考数_12.25-发教育厅-2016年高职生均年初预算控制数分配表" xfId="392"/>
    <cellStyle name="强调文字颜色 4 2 19" xfId="393"/>
    <cellStyle name="好_青海 缺口县区测算(地方填报)" xfId="394"/>
    <cellStyle name="好_其他部门(按照总人口测算）—20080416_县市旗测算-新科目（含人口规模效应）_财力性转移支付2010年预算参考数_12.25-发教育厅-2016年高职生均年初预算控制数分配表" xfId="395"/>
    <cellStyle name="好_其他部门(按照总人口测算）—20080416_县市旗测算-新科目（含人口规模效应）_财力性转移支付2010年预算参考数" xfId="396"/>
    <cellStyle name="好_其他部门(按照总人口测算）—20080416_县市旗测算-新科目（含人口规模效应）" xfId="397"/>
    <cellStyle name="好_其他部门(按照总人口测算）—20080416_民生政策最低支出需求_财力性转移支付2010年预算参考数_12.25-发教育厅-2016年高职生均年初预算控制数分配表" xfId="398"/>
    <cellStyle name="好_其他部门(按照总人口测算）—20080416_民生政策最低支出需求_财力性转移支付2010年预算参考数" xfId="399"/>
    <cellStyle name="好_其他部门(按照总人口测算）—20080416_财力性转移支付2010年预算参考数_12.25-发教育厅-2016年高职生均年初预算控制数分配表" xfId="400"/>
    <cellStyle name="好_其他部门(按照总人口测算）—20080416_财力性转移支付2010年预算参考数" xfId="401"/>
    <cellStyle name="好_其他部门(按照总人口测算）—20080416_不含人员经费系数_财力性转移支付2010年预算参考数" xfId="402"/>
    <cellStyle name="好_其他部门(按照总人口测算）—20080416_不含人员经费系数_12.25-发教育厅-2016年高职生均年初预算控制数分配表" xfId="403"/>
    <cellStyle name="好_其他部门(按照总人口测算）—20080416_不含人员经费系数" xfId="404"/>
    <cellStyle name="好_其他部门(按照总人口测算）—20080416_12.25-发教育厅-2016年高职生均年初预算控制数分配表" xfId="405"/>
    <cellStyle name="好_平邑_财力性转移支付2010年预算参考数" xfId="406"/>
    <cellStyle name="好_平邑" xfId="407"/>
    <cellStyle name="好_农林水和城市维护标准支出20080505－县区合计_县市旗测算-新科目（含人口规模效应）_财力性转移支付2010年预算参考数_12.25-发教育厅-2016年高职生均年初预算控制数分配表" xfId="408"/>
    <cellStyle name="好_农林水和城市维护标准支出20080505－县区合计_县市旗测算-新科目（含人口规模效应）_财力性转移支付2010年预算参考数" xfId="409"/>
    <cellStyle name="好_农林水和城市维护标准支出20080505－县区合计_民生政策最低支出需求_财力性转移支付2010年预算参考数_12.25-发教育厅-2016年高职生均年初预算控制数分配表" xfId="410"/>
    <cellStyle name="好_农林水和城市维护标准支出20080505－县区合计_民生政策最低支出需求_财力性转移支付2010年预算参考数" xfId="411"/>
    <cellStyle name="好_农林水和城市维护标准支出20080505－县区合计_民生政策最低支出需求_12.25-发教育厅-2016年高职生均年初预算控制数分配表" xfId="412"/>
    <cellStyle name="好_农林水和城市维护标准支出20080505－县区合计_民生政策最低支出需求" xfId="413"/>
    <cellStyle name="好_农林水和城市维护标准支出20080505－县区合计_不含人员经费系数_财力性转移支付2010年预算参考数_12.25-发教育厅-2016年高职生均年初预算控制数分配表" xfId="414"/>
    <cellStyle name="好_农林水和城市维护标准支出20080505－县区合计_不含人员经费系数_财力性转移支付2010年预算参考数" xfId="415"/>
    <cellStyle name="好_农林水和城市维护标准支出20080505－县区合计_不含人员经费系数_12.25-发教育厅-2016年高职生均年初预算控制数分配表" xfId="416"/>
    <cellStyle name="好_民生政策最低支出需求_财力性转移支付2010年预算参考数_12.25-发教育厅-2016年高职生均年初预算控制数分配表" xfId="417"/>
    <cellStyle name="好_丽江汇总" xfId="418"/>
    <cellStyle name="好_云南省2008年转移支付测算——州市本级考核部分及政策性测算_12.25-发教育厅-2016年高职生均年初预算控制数分配表" xfId="419"/>
    <cellStyle name="好_教育(按照总人口测算）—20080416_县市旗测算-新科目（含人口规模效应）_财力性转移支付2010年预算参考数" xfId="420"/>
    <cellStyle name="警告文本 2 6" xfId="421"/>
    <cellStyle name="好_教育(按照总人口测算）—20080416_县市旗测算-新科目（含人口规模效应）_12.25-发教育厅-2016年高职生均年初预算控制数分配表" xfId="422"/>
    <cellStyle name="好_教育(按照总人口测算）—20080416_县市旗测算-新科目（含人口规模效应）" xfId="423"/>
    <cellStyle name="好_危改资金测算_12.25-发教育厅-2016年高职生均年初预算控制数分配表" xfId="424"/>
    <cellStyle name="好_教育(按照总人口测算）—20080416_民生政策最低支出需求_财力性转移支付2010年预算参考数_12.25-发教育厅-2016年高职生均年初预算控制数分配表" xfId="425"/>
    <cellStyle name="好_教育(按照总人口测算）—20080416_财力性转移支付2010年预算参考数" xfId="426"/>
    <cellStyle name="好_教育(按照总人口测算）—20080416_不含人员经费系数_财力性转移支付2010年预算参考数_12.25-发教育厅-2016年高职生均年初预算控制数分配表" xfId="427"/>
    <cellStyle name="好_教育(按照总人口测算）—20080416_不含人员经费系数_财力性转移支付2010年预算参考数" xfId="428"/>
    <cellStyle name="好_教育(按照总人口测算）—20080416_不含人员经费系数_12.25-发教育厅-2016年高职生均年初预算控制数分配表" xfId="429"/>
    <cellStyle name="好_教育(按照总人口测算）—20080416" xfId="430"/>
    <cellStyle name="好_检验表（调整后）_12.25-发教育厅-2016年高职生均年初预算控制数分配表" xfId="431"/>
    <cellStyle name="适中 2 12" xfId="432"/>
    <cellStyle name="好_检验表" xfId="433"/>
    <cellStyle name="好_汇总-县级财政报表附表_12.25-发教育厅-2016年高职生均年初预算控制数分配表" xfId="434"/>
    <cellStyle name="好_汇总表4_财力性转移支付2010年预算参考数_12.25-发教育厅-2016年高职生均年初预算控制数分配表" xfId="435"/>
    <cellStyle name="好_汇总表4_12.25-发教育厅-2016年高职生均年初预算控制数分配表" xfId="436"/>
    <cellStyle name="好_汇总表_财力性转移支付2010年预算参考数_12.25-发教育厅-2016年高职生均年初预算控制数分配表" xfId="437"/>
    <cellStyle name="好_汇总表_财力性转移支付2010年预算参考数" xfId="438"/>
    <cellStyle name="好_汇总表" xfId="439"/>
    <cellStyle name="好_核定人数下发表_12.25-发教育厅-2016年高职生均年初预算控制数分配表" xfId="440"/>
    <cellStyle name="好_核定人数下发表" xfId="441"/>
    <cellStyle name="好_核定人数对比_财力性转移支付2010年预算参考数" xfId="442"/>
    <cellStyle name="好_核定人数对比_12.25-发教育厅-2016年高职生均年初预算控制数分配表" xfId="443"/>
    <cellStyle name="好_核定人数对比" xfId="444"/>
    <cellStyle name="好_河南 缺口县区测算(地方填报白)_财力性转移支付2010年预算参考数_12.25-发教育厅-2016年高职生均年初预算控制数分配表" xfId="445"/>
    <cellStyle name="好_人员工资和公用经费_12.25-发教育厅-2016年高职生均年初预算控制数分配表" xfId="446"/>
    <cellStyle name="好_河南 缺口县区测算(地方填报白)_财力性转移支付2010年预算参考数" xfId="447"/>
    <cellStyle name="好_河南 缺口县区测算(地方填报白)" xfId="448"/>
    <cellStyle name="好_河南 缺口县区测算(地方填报)_12.25-发教育厅-2016年高职生均年初预算控制数分配表" xfId="449"/>
    <cellStyle name="好_河南 缺口县区测算(地方填报)" xfId="450"/>
    <cellStyle name="强调文字颜色 4 2 14" xfId="451"/>
    <cellStyle name="好_行政公检法测算_县市旗测算-新科目（含人口规模效应）_财力性转移支付2010年预算参考数_12.25-发教育厅-2016年高职生均年初预算控制数分配表" xfId="452"/>
    <cellStyle name="好_行政公检法测算_县市旗测算-新科目（含人口规模效应）_12.25-发教育厅-2016年高职生均年初预算控制数分配表" xfId="453"/>
    <cellStyle name="好_行政公检法测算_县市旗测算-新科目（含人口规模效应）" xfId="454"/>
    <cellStyle name="好_行政公检法测算_民生政策最低支出需求_财力性转移支付2010年预算参考数_12.25-发教育厅-2016年高职生均年初预算控制数分配表" xfId="455"/>
    <cellStyle name="好_行政公检法测算_民生政策最低支出需求_12.25-发教育厅-2016年高职生均年初预算控制数分配表" xfId="456"/>
    <cellStyle name="好_行政公检法测算_民生政策最低支出需求" xfId="457"/>
    <cellStyle name="好_行政（人员）_县市旗测算-新科目（含人口规模效应）_财力性转移支付2010年预算参考数" xfId="458"/>
    <cellStyle name="好_行政（人员）_县市旗测算-新科目（含人口规模效应）" xfId="459"/>
    <cellStyle name="好_行政（人员）_民生政策最低支出需求_财力性转移支付2010年预算参考数_12.25-发教育厅-2016年高职生均年初预算控制数分配表" xfId="460"/>
    <cellStyle name="好_行政（人员）_财力性转移支付2010年预算参考数_12.25-发教育厅-2016年高职生均年初预算控制数分配表" xfId="461"/>
    <cellStyle name="好_行政（人员）_不含人员经费系数_财力性转移支付2010年预算参考数_12.25-发教育厅-2016年高职生均年初预算控制数分配表" xfId="462"/>
    <cellStyle name="好_行政（人员）_不含人员经费系数_财力性转移支付2010年预算参考数" xfId="463"/>
    <cellStyle name="好_卫生(按照总人口测算）—20080416_不含人员经费系数_财力性转移支付2010年预算参考数" xfId="464"/>
    <cellStyle name="好_行政（人员）_不含人员经费系数_12.25-发教育厅-2016年高职生均年初预算控制数分配表" xfId="465"/>
    <cellStyle name="好_行政(燃修费)_县市旗测算-新科目（含人口规模效应）_财力性转移支付2010年预算参考数_12.25-发教育厅-2016年高职生均年初预算控制数分配表" xfId="466"/>
    <cellStyle name="好_行政(燃修费)_县市旗测算-新科目（含人口规模效应）_12.25-发教育厅-2016年高职生均年初预算控制数分配表" xfId="467"/>
    <cellStyle name="好_行政(燃修费)_县市旗测算-新科目（含人口规模效应）" xfId="468"/>
    <cellStyle name="计算 3" xfId="469"/>
    <cellStyle name="好_行政(燃修费)_民生政策最低支出需求_财力性转移支付2010年预算参考数_12.25-发教育厅-2016年高职生均年初预算控制数分配表" xfId="470"/>
    <cellStyle name="好_行政(燃修费)_不含人员经费系数_12.25-发教育厅-2016年高职生均年初预算控制数分配表" xfId="471"/>
    <cellStyle name="好_行政(燃修费)" xfId="472"/>
    <cellStyle name="强调文字颜色 4 2 4" xfId="473"/>
    <cellStyle name="好_高职双一流提前细化表（0112 发财建）" xfId="474"/>
    <cellStyle name="好_高职2018年双一流资金细化表" xfId="475"/>
    <cellStyle name="好_附表_财力性转移支付2010年预算参考数" xfId="476"/>
    <cellStyle name="好_附表_12.25-发教育厅-2016年高职生均年初预算控制数分配表" xfId="477"/>
    <cellStyle name="好_分县成本差异系数_民生政策最低支出需求_财力性转移支付2010年预算参考数_12.25-发教育厅-2016年高职生均年初预算控制数分配表" xfId="478"/>
    <cellStyle name="货币 4 20" xfId="479"/>
    <cellStyle name="货币 4 15" xfId="480"/>
    <cellStyle name="好_分县成本差异系数_民生政策最低支出需求_财力性转移支付2010年预算参考数" xfId="481"/>
    <cellStyle name="好_分县成本差异系数_民生政策最低支出需求" xfId="482"/>
    <cellStyle name="好_缺口县区测算(按2007支出增长25%测算)_财力性转移支付2010年预算参考数" xfId="483"/>
    <cellStyle name="好_分县成本差异系数_财力性转移支付2010年预算参考数" xfId="484"/>
    <cellStyle name="好_分县成本差异系数_不含人员经费系数_财力性转移支付2010年预算参考数_12.25-发教育厅-2016年高职生均年初预算控制数分配表" xfId="485"/>
    <cellStyle name="好_行政(燃修费)_民生政策最低支出需求_财力性转移支付2010年预算参考数" xfId="486"/>
    <cellStyle name="好_分析缺口率_财力性转移支付2010年预算参考数_12.25-发教育厅-2016年高职生均年初预算控制数分配表" xfId="487"/>
    <cellStyle name="好_分析缺口率_财力性转移支付2010年预算参考数" xfId="488"/>
    <cellStyle name="好_分析缺口率_12.25-发教育厅-2016年高职生均年初预算控制数分配表" xfId="489"/>
    <cellStyle name="好_卫生部门" xfId="490"/>
    <cellStyle name="好_行政(燃修费)_民生政策最低支出需求" xfId="491"/>
    <cellStyle name="好_发教育厅工资晋级预发第三步津补贴" xfId="492"/>
    <cellStyle name="好_对口支援新疆资金规模测算表20100113_12.25-发教育厅-2016年高职生均年初预算控制数分配表" xfId="493"/>
    <cellStyle name="好_对口支援新疆资金规模测算表20100106_12.25-发教育厅-2016年高职生均年初预算控制数分配表" xfId="494"/>
    <cellStyle name="好_对口支援新疆资金规模测算表20100106" xfId="495"/>
    <cellStyle name="好_第五部分(才淼、饶永宏）_12.25-发教育厅-2016年高职生均年初预算控制数分配表" xfId="496"/>
    <cellStyle name="好_成本差异系数_12.25-发教育厅-2016年高职生均年初预算控制数分配表" xfId="497"/>
    <cellStyle name="好_成本差异系数（含人口规模）_财力性转移支付2010年预算参考数_12.25-发教育厅-2016年高职生均年初预算控制数分配表" xfId="498"/>
    <cellStyle name="好_成本差异系数（含人口规模）_财力性转移支付2010年预算参考数" xfId="499"/>
    <cellStyle name="好_成本差异系数（含人口规模）" xfId="500"/>
    <cellStyle name="好_成本差异系数" xfId="501"/>
    <cellStyle name="好_测算结果汇总_12.25-发教育厅-2016年高职生均年初预算控制数分配表" xfId="502"/>
    <cellStyle name="强调文字颜色 6 2 11" xfId="503"/>
    <cellStyle name="好_测算结果_财力性转移支付2010年预算参考数_12.25-发教育厅-2016年高职生均年初预算控制数分配表" xfId="504"/>
    <cellStyle name="好_财政供养人员_财力性转移支付2010年预算参考数_12.25-发教育厅-2016年高职生均年初预算控制数分配表" xfId="505"/>
    <cellStyle name="好_湘财教指277" xfId="506"/>
    <cellStyle name="好_财政供养人员_财力性转移支付2010年预算参考数" xfId="507"/>
    <cellStyle name="好_财政供养人员_12.25-发教育厅-2016年高职生均年初预算控制数分配表" xfId="508"/>
    <cellStyle name="好_安徽 缺口县区测算(地方填报)1_财力性转移支付2010年预算参考数_12.25-发教育厅-2016年高职生均年初预算控制数分配表" xfId="509"/>
    <cellStyle name="输出 2_2017年改革发展类资金分配及绩效" xfId="510"/>
    <cellStyle name="好_安徽 缺口县区测算(地方填报)1_财力性转移支付2010年预算参考数" xfId="511"/>
    <cellStyle name="好_安徽 缺口县区测算(地方填报)1" xfId="512"/>
    <cellStyle name="好_Sheet1_1" xfId="513"/>
    <cellStyle name="好_Sheet1" xfId="514"/>
    <cellStyle name="好_文体广播部门_12.25-发教育厅-2016年高职生均年初预算控制数分配表" xfId="515"/>
    <cellStyle name="好_gdp_12.25-发教育厅-2016年高职生均年初预算控制数分配表" xfId="516"/>
    <cellStyle name="好_Book2_财力性转移支付2010年预算参考数_12.25-发教育厅-2016年高职生均年初预算控制数分配表" xfId="517"/>
    <cellStyle name="好_Book2_财力性转移支付2010年预算参考数" xfId="518"/>
    <cellStyle name="好_Book2" xfId="519"/>
    <cellStyle name="好_Book1" xfId="520"/>
    <cellStyle name="好_河南 缺口县区测算(地方填报)_财力性转移支付2010年预算参考数" xfId="521"/>
    <cellStyle name="好_5334_2006年迪庆县级财政报表附表" xfId="522"/>
    <cellStyle name="好_文体广播事业(按照总人口测算）—20080416_财力性转移支付2010年预算参考数_12.25-发教育厅-2016年高职生均年初预算控制数分配表" xfId="523"/>
    <cellStyle name="好_530623_2006年县级财政报表附表" xfId="524"/>
    <cellStyle name="好_汇总" xfId="525"/>
    <cellStyle name="好_34青海_财力性转移支付2010年预算参考数_12.25-发教育厅-2016年高职生均年初预算控制数分配表" xfId="526"/>
    <cellStyle name="好_34青海_12.25-发教育厅-2016年高职生均年初预算控制数分配表" xfId="527"/>
    <cellStyle name="好_34青海_1" xfId="528"/>
    <cellStyle name="好_湘财教指2017-0119号2018年中央支持地方高校改革发展省级资金预算分配表" xfId="529"/>
    <cellStyle name="好_33甘肃_12.25-发教育厅-2016年高职生均年初预算控制数分配表" xfId="530"/>
    <cellStyle name="好_33甘肃" xfId="531"/>
    <cellStyle name="好_30云南_12.25-发教育厅-2016年高职生均年初预算控制数分配表" xfId="532"/>
    <cellStyle name="好_30云南_1_财力性转移支付2010年预算参考数_12.25-发教育厅-2016年高职生均年初预算控制数分配表" xfId="533"/>
    <cellStyle name="好_30云南_1_财力性转移支付2010年预算参考数" xfId="534"/>
    <cellStyle name="好_30云南_1_12.25-发教育厅-2016年高职生均年初预算控制数分配表" xfId="535"/>
    <cellStyle name="警告文本 2 21" xfId="536"/>
    <cellStyle name="警告文本 2 16" xfId="537"/>
    <cellStyle name="好_30云南" xfId="538"/>
    <cellStyle name="好_28四川_财力性转移支付2010年预算参考数_12.25-发教育厅-2016年高职生均年初预算控制数分配表" xfId="539"/>
    <cellStyle name="好_汇总_财力性转移支付2010年预算参考数_12.25-发教育厅-2016年高职生均年初预算控制数分配表" xfId="540"/>
    <cellStyle name="好_28四川_12.25-发教育厅-2016年高职生均年初预算控制数分配表" xfId="541"/>
    <cellStyle name="好_教科文12.30(工资提标清算)" xfId="542"/>
    <cellStyle name="好_27重庆_12.25-发教育厅-2016年高职生均年初预算控制数分配表" xfId="543"/>
    <cellStyle name="强调文字颜色 3 2 12" xfId="544"/>
    <cellStyle name="好_27重庆" xfId="545"/>
    <cellStyle name="好_22湖南_财力性转移支付2010年预算参考数" xfId="546"/>
    <cellStyle name="好_22湖南_12.25-发教育厅-2016年高职生均年初预算控制数分配表" xfId="547"/>
    <cellStyle name="好_行政公检法测算_财力性转移支付2010年预算参考数_12.25-发教育厅-2016年高职生均年初预算控制数分配表" xfId="548"/>
    <cellStyle name="好_22湖南" xfId="549"/>
    <cellStyle name="好_山东省民生支出标准_12.25-发教育厅-2016年高职生均年初预算控制数分配表" xfId="550"/>
    <cellStyle name="好_20河南_财力性转移支付2010年预算参考数_12.25-发教育厅-2016年高职生均年初预算控制数分配表" xfId="551"/>
    <cellStyle name="好_20河南_12.25-发教育厅-2016年高职生均年初预算控制数分配表" xfId="552"/>
    <cellStyle name="输入 2 6" xfId="553"/>
    <cellStyle name="好_20河南" xfId="554"/>
    <cellStyle name="好_2016年年初部门预算分配方案" xfId="555"/>
    <cellStyle name="好_2016年高校经常性拨款分配因素(测算201616)" xfId="556"/>
    <cellStyle name="好_农林水和城市维护标准支出20080505－县区合计_财力性转移支付2010年预算参考数" xfId="557"/>
    <cellStyle name="好_2015年高等教育教职工和学生情况" xfId="558"/>
    <cellStyle name="好_2015年度追加中央生均拨款分配方案" xfId="559"/>
    <cellStyle name="强调文字颜色 5 2 11" xfId="560"/>
    <cellStyle name="好_2015年度省本级教育部门经常性拨款分配方案1223（定稿）" xfId="561"/>
    <cellStyle name="好_2014市县可用财力（提供处室）" xfId="562"/>
    <cellStyle name="好_同德_财力性转移支付2010年预算参考数_12.25-发教育厅-2016年高职生均年初预算控制数分配表" xfId="563"/>
    <cellStyle name="好_2014年高职生均测算" xfId="564"/>
    <cellStyle name="好_2008年支出调整_财力性转移支付2010年预算参考数_12.25-发教育厅-2016年高职生均年初预算控制数分配表" xfId="565"/>
    <cellStyle name="好_2008年支出调整_财力性转移支付2010年预算参考数" xfId="566"/>
    <cellStyle name="好_2008年支出调整" xfId="567"/>
    <cellStyle name="好_2008年支出核定" xfId="568"/>
    <cellStyle name="强调文字颜色 4 2 9" xfId="569"/>
    <cellStyle name="好_2008年预计支出与2007年对比" xfId="570"/>
    <cellStyle name="计算 2 2" xfId="571"/>
    <cellStyle name="好_2008年一般预算支出预计_12.25-发教育厅-2016年高职生均年初预算控制数分配表" xfId="572"/>
    <cellStyle name="好_2008年一般预算支出预计" xfId="573"/>
    <cellStyle name="好_2008年全省汇总收支计算表_财力性转移支付2010年预算参考数_12.25-发教育厅-2016年高职生均年初预算控制数分配表" xfId="574"/>
    <cellStyle name="好_2008年支出核定_12.25-发教育厅-2016年高职生均年初预算控制数分配表" xfId="575"/>
    <cellStyle name="好_2008年全省汇总收支计算表" xfId="576"/>
    <cellStyle name="好_2008计算资料（8月5）_12.25-发教育厅-2016年高职生均年初预算控制数分配表" xfId="577"/>
    <cellStyle name="好_2007一般预算支出口径剔除表_财力性转移支付2010年预算参考数" xfId="578"/>
    <cellStyle name="好_2007一般预算支出口径剔除表_12.25-发教育厅-2016年高职生均年初预算控制数分配表" xfId="579"/>
    <cellStyle name="好_530629_2006年县级财政报表附表_12.25-发教育厅-2016年高职生均年初预算控制数分配表" xfId="580"/>
    <cellStyle name="好_2007一般预算支出口径剔除表" xfId="581"/>
    <cellStyle name="好_2007年一般预算支出剔除_财力性转移支付2010年预算参考数_12.25-发教育厅-2016年高职生均年初预算控制数分配表" xfId="582"/>
    <cellStyle name="好_2007年一般预算支出剔除_12.25-发教育厅-2016年高职生均年初预算控制数分配表" xfId="583"/>
    <cellStyle name="好_2007年一般预算支出剔除" xfId="584"/>
    <cellStyle name="好_2007年收支情况及2008年收支预计表(汇总表)_财力性转移支付2010年预算参考数_12.25-发教育厅-2016年高职生均年初预算控制数分配表" xfId="585"/>
    <cellStyle name="好_2007年收支情况及2008年收支预计表(汇总表)_12.25-发教育厅-2016年高职生均年初预算控制数分配表" xfId="586"/>
    <cellStyle name="好_2007年收支情况及2008年收支预计表(汇总表)" xfId="587"/>
    <cellStyle name="好_2006年水利统计指标统计表_财力性转移支付2010年预算参考数_12.25-发教育厅-2016年高职生均年初预算控制数分配表" xfId="588"/>
    <cellStyle name="好_2006年水利统计指标统计表_财力性转移支付2010年预算参考数" xfId="589"/>
    <cellStyle name="好_2006年水利统计指标统计表_12.25-发教育厅-2016年高职生均年初预算控制数分配表" xfId="590"/>
    <cellStyle name="好_2006年全省财力计算表（中央、决算）_12.25-发教育厅-2016年高职生均年初预算控制数分配表" xfId="591"/>
    <cellStyle name="好_2006年全省财力计算表（中央、决算）" xfId="592"/>
    <cellStyle name="好_2006年34青海_财力性转移支付2010年预算参考数_12.25-发教育厅-2016年高职生均年初预算控制数分配表" xfId="593"/>
    <cellStyle name="好_其他部门(按照总人口测算）—20080416_县市旗测算-新科目（含人口规模效应）_12.25-发教育厅-2016年高职生均年初预算控制数分配表" xfId="594"/>
    <cellStyle name="好_2006年34青海" xfId="595"/>
    <cellStyle name="好_2006年30云南_12.25-发教育厅-2016年高职生均年初预算控制数分配表" xfId="596"/>
    <cellStyle name="好_2006年30云南" xfId="597"/>
    <cellStyle name="输出 2 21" xfId="598"/>
    <cellStyle name="输出 2 16" xfId="599"/>
    <cellStyle name="好_2006年28四川_财力性转移支付2010年预算参考数_12.25-发教育厅-2016年高职生均年初预算控制数分配表" xfId="600"/>
    <cellStyle name="好_2006年28四川_财力性转移支付2010年预算参考数" xfId="601"/>
    <cellStyle name="好_2006年27重庆_财力性转移支付2010年预算参考数_12.25-发教育厅-2016年高职生均年初预算控制数分配表" xfId="602"/>
    <cellStyle name="好_2006年27重庆_财力性转移支付2010年预算参考数" xfId="603"/>
    <cellStyle name="好_2006年22湖南_财力性转移支付2010年预算参考数" xfId="604"/>
    <cellStyle name="好_2006年22湖南_12.25-发教育厅-2016年高职生均年初预算控制数分配表" xfId="605"/>
    <cellStyle name="好_2006年22湖南" xfId="606"/>
    <cellStyle name="好_2_财力性转移支付2010年预算参考数_12.25-发教育厅-2016年高职生均年初预算控制数分配表" xfId="607"/>
    <cellStyle name="强调文字颜色 5 2 20" xfId="608"/>
    <cellStyle name="强调文字颜色 5 2 15" xfId="609"/>
    <cellStyle name="好_2_财力性转移支付2010年预算参考数" xfId="610"/>
    <cellStyle name="千位分隔 2 3 2" xfId="611"/>
    <cellStyle name="好_2_12.25-发教育厅-2016年高职生均年初预算控制数分配表" xfId="612"/>
    <cellStyle name="好_2" xfId="613"/>
    <cellStyle name="货币 4 3" xfId="614"/>
    <cellStyle name="好_14安徽_财力性转移支付2010年预算参考数_12.25-发教育厅-2016年高职生均年初预算控制数分配表" xfId="615"/>
    <cellStyle name="好_14安徽_12.25-发教育厅-2016年高职生均年初预算控制数分配表" xfId="616"/>
    <cellStyle name="好_14安徽" xfId="617"/>
    <cellStyle name="好_12滨州" xfId="618"/>
    <cellStyle name="好_11大理_财力性转移支付2010年预算参考数_12.25-发教育厅-2016年高职生均年初预算控制数分配表" xfId="619"/>
    <cellStyle name="检查单元格 2 5" xfId="620"/>
    <cellStyle name="好_1110洱源县_财力性转移支付2010年预算参考数_12.25-发教育厅-2016年高职生均年初预算控制数分配表" xfId="621"/>
    <cellStyle name="好_1110洱源县_12.25-发教育厅-2016年高职生均年初预算控制数分配表" xfId="622"/>
    <cellStyle name="好_1110洱源县" xfId="623"/>
    <cellStyle name="好_1_12.25-发教育厅-2016年高职生均年初预算控制数分配表" xfId="624"/>
    <cellStyle name="好_1" xfId="625"/>
    <cellStyle name="好_09黑龙江_财力性转移支付2010年预算参考数_12.25-发教育厅-2016年高职生均年初预算控制数分配表" xfId="626"/>
    <cellStyle name="好_09黑龙江_财力性转移支付2010年预算参考数" xfId="627"/>
    <cellStyle name="好_09黑龙江_12.25-发教育厅-2016年高职生均年初预算控制数分配表" xfId="628"/>
    <cellStyle name="好_文体广播事业(按照总人口测算）—20080416_民生政策最低支出需求" xfId="629"/>
    <cellStyle name="好_07临沂" xfId="630"/>
    <cellStyle name="好_县市旗测算-新科目（20080626）" xfId="631"/>
    <cellStyle name="好_0605石屏县_财力性转移支付2010年预算参考数_12.25-发教育厅-2016年高职生均年初预算控制数分配表" xfId="632"/>
    <cellStyle name="好_0605石屏县_财力性转移支付2010年预算参考数" xfId="633"/>
    <cellStyle name="好_文体广播事业(按照总人口测算）—20080416_民生政策最低支出需求_财力性转移支付2010年预算参考数" xfId="634"/>
    <cellStyle name="好_0605石屏县_12.25-发教育厅-2016年高职生均年初预算控制数分配表" xfId="635"/>
    <cellStyle name="好_05潍坊_12.25-发教育厅-2016年高职生均年初预算控制数分配表" xfId="636"/>
    <cellStyle name="好_05潍坊" xfId="637"/>
    <cellStyle name="好_0502通海县_12.25-发教育厅-2016年高职生均年初预算控制数分配表" xfId="638"/>
    <cellStyle name="好_0502通海县" xfId="639"/>
    <cellStyle name="好_03昭通" xfId="640"/>
    <cellStyle name="好_00省级(打印)_12.25-发教育厅-2016年高职生均年初预算控制数分配表" xfId="641"/>
    <cellStyle name="好_00省级(打印)" xfId="642"/>
    <cellStyle name="好 4" xfId="643"/>
    <cellStyle name="好 3" xfId="644"/>
    <cellStyle name="好_县区合并测算20080421_民生政策最低支出需求_财力性转移支付2010年预算参考数_12.25-发教育厅-2016年高职生均年初预算控制数分配表" xfId="645"/>
    <cellStyle name="好 2_2017年改革发展类资金分配及绩效" xfId="646"/>
    <cellStyle name="好 2 9" xfId="647"/>
    <cellStyle name="好 2 8" xfId="648"/>
    <cellStyle name="好_县市旗测算-新科目（20080626）_民生政策最低支出需求_财力性转移支付2010年预算参考数_12.25-发教育厅-2016年高职生均年初预算控制数分配表" xfId="649"/>
    <cellStyle name="好 2 7" xfId="650"/>
    <cellStyle name="好 2 6" xfId="651"/>
    <cellStyle name="好 2 18" xfId="652"/>
    <cellStyle name="好_测算结果" xfId="653"/>
    <cellStyle name="好 2 17" xfId="654"/>
    <cellStyle name="好 2 21" xfId="655"/>
    <cellStyle name="好 2 16" xfId="656"/>
    <cellStyle name="好 2 20" xfId="657"/>
    <cellStyle name="好 2 15" xfId="658"/>
    <cellStyle name="好 2 14" xfId="659"/>
    <cellStyle name="好 2 13" xfId="660"/>
    <cellStyle name="好 2 12" xfId="661"/>
    <cellStyle name="好 2 11" xfId="662"/>
    <cellStyle name="好_2006年34青海_12.25-发教育厅-2016年高职生均年初预算控制数分配表" xfId="663"/>
    <cellStyle name="好 2 10" xfId="664"/>
    <cellStyle name="好 2" xfId="665"/>
    <cellStyle name="超级链接" xfId="666"/>
    <cellStyle name="常规_2009年国家奖助学金分配基础数据一览表 2 2" xfId="667"/>
    <cellStyle name="常规 9 6" xfId="668"/>
    <cellStyle name="常规 9 5" xfId="669"/>
    <cellStyle name="常规 9 4" xfId="670"/>
    <cellStyle name="常规 9 3" xfId="671"/>
    <cellStyle name="常规 9 2 9" xfId="672"/>
    <cellStyle name="常规 9 2 8" xfId="673"/>
    <cellStyle name="常规 9 2 7" xfId="674"/>
    <cellStyle name="常规 9 2 6" xfId="675"/>
    <cellStyle name="常规 9 2 5" xfId="676"/>
    <cellStyle name="常规 9 2 3" xfId="677"/>
    <cellStyle name="常规 9 2 2" xfId="678"/>
    <cellStyle name="常规 9 2 19" xfId="679"/>
    <cellStyle name="常规 9 2 18" xfId="680"/>
    <cellStyle name="常规 9 2 22" xfId="681"/>
    <cellStyle name="常规 9 2 17" xfId="682"/>
    <cellStyle name="常规 9 2 21" xfId="683"/>
    <cellStyle name="常规 9 2 16" xfId="684"/>
    <cellStyle name="常规 9 2 20" xfId="685"/>
    <cellStyle name="常规 9 2 15" xfId="686"/>
    <cellStyle name="好_县市旗测算20080508_不含人员经费系数" xfId="687"/>
    <cellStyle name="常规 9 2 14" xfId="688"/>
    <cellStyle name="常规 9 2 13" xfId="689"/>
    <cellStyle name="常规 9 2" xfId="690"/>
    <cellStyle name="常规 9 19" xfId="691"/>
    <cellStyle name="常规 9 23" xfId="692"/>
    <cellStyle name="常规 9 18" xfId="693"/>
    <cellStyle name="常规 9 22" xfId="694"/>
    <cellStyle name="常规 9 17" xfId="695"/>
    <cellStyle name="常规 9 21" xfId="696"/>
    <cellStyle name="常规 9 16" xfId="697"/>
    <cellStyle name="常规 9 20" xfId="698"/>
    <cellStyle name="常规 9 15" xfId="699"/>
    <cellStyle name="常规 9 14" xfId="700"/>
    <cellStyle name="常规 9 13" xfId="701"/>
    <cellStyle name="好_行政（人员）_民生政策最低支出需求" xfId="702"/>
    <cellStyle name="常规 9 12" xfId="703"/>
    <cellStyle name="常规 9 10" xfId="704"/>
    <cellStyle name="好_测算结果_财力性转移支付2010年预算参考数" xfId="705"/>
    <cellStyle name="好_M01-2(州市补助收入)" xfId="706"/>
    <cellStyle name="常规 9" xfId="707"/>
    <cellStyle name="常规 8 3" xfId="708"/>
    <cellStyle name="常规 8 2" xfId="709"/>
    <cellStyle name="好_县市旗测算20080508_县市旗测算-新科目（含人口规模效应）_财力性转移支付2010年预算参考数_12.25-发教育厅-2016年高职生均年初预算控制数分配表" xfId="710"/>
    <cellStyle name="常规 8 19" xfId="711"/>
    <cellStyle name="常规 8 18" xfId="712"/>
    <cellStyle name="常规 8 22" xfId="713"/>
    <cellStyle name="常规 8 17" xfId="714"/>
    <cellStyle name="常规 8 21" xfId="715"/>
    <cellStyle name="常规 8 16" xfId="716"/>
    <cellStyle name="常规 8 20" xfId="717"/>
    <cellStyle name="常规 8 15" xfId="718"/>
    <cellStyle name="常规 8 14" xfId="719"/>
    <cellStyle name="常规 8 13" xfId="720"/>
    <cellStyle name="好_行政（人员）_县市旗测算-新科目（含人口规模效应）_12.25-发教育厅-2016年高职生均年初预算控制数分配表" xfId="721"/>
    <cellStyle name="常规 8 12" xfId="722"/>
    <cellStyle name="好_2006年27重庆" xfId="723"/>
    <cellStyle name="常规 8 11" xfId="724"/>
    <cellStyle name="常规 8 10" xfId="725"/>
    <cellStyle name="好_28四川_财力性转移支付2010年预算参考数" xfId="726"/>
    <cellStyle name="常规 7 9" xfId="727"/>
    <cellStyle name="常规 7 8" xfId="728"/>
    <cellStyle name="好_其他部门(按照总人口测算）—20080416_民生政策最低支出需求" xfId="729"/>
    <cellStyle name="常规 7 7" xfId="730"/>
    <cellStyle name="常规 7 6" xfId="731"/>
    <cellStyle name="常规 7 5" xfId="732"/>
    <cellStyle name="常规 7 4" xfId="733"/>
    <cellStyle name="常规 7 3" xfId="734"/>
    <cellStyle name="常规 7 2_12.25-发教育厅-2016年高职生均年初预算控制数分配表" xfId="735"/>
    <cellStyle name="好_2008年全省汇总收支计算表_12.25-发教育厅-2016年高职生均年初预算控制数分配表" xfId="736"/>
    <cellStyle name="常规 7 2 9" xfId="737"/>
    <cellStyle name="常规 7 2 8" xfId="738"/>
    <cellStyle name="常规 7 2 6" xfId="739"/>
    <cellStyle name="好_卫生(按照总人口测算）—20080416_民生政策最低支出需求_财力性转移支付2010年预算参考数" xfId="740"/>
    <cellStyle name="常规 7 2 5" xfId="741"/>
    <cellStyle name="常规 7 2 3" xfId="742"/>
    <cellStyle name="常规 7 2 2" xfId="743"/>
    <cellStyle name="常规 7 2 19" xfId="744"/>
    <cellStyle name="常规 7 2 18" xfId="745"/>
    <cellStyle name="常规 7 2 17" xfId="746"/>
    <cellStyle name="常规 7 2 21" xfId="747"/>
    <cellStyle name="常规 7 2 16" xfId="748"/>
    <cellStyle name="常规 7 2 20" xfId="749"/>
    <cellStyle name="常规 7 2 15" xfId="750"/>
    <cellStyle name="好_Book2_12.25-发教育厅-2016年高职生均年初预算控制数分配表" xfId="751"/>
    <cellStyle name="常规 7 2 14" xfId="752"/>
    <cellStyle name="常规 7 2 12" xfId="753"/>
    <cellStyle name="常规 7 2 11" xfId="754"/>
    <cellStyle name="常规 7 2 10" xfId="755"/>
    <cellStyle name="常规 7 2" xfId="756"/>
    <cellStyle name="常规 7 19" xfId="757"/>
    <cellStyle name="好_云南 缺口县区测算(地方填报)_财力性转移支付2010年预算参考数_12.25-发教育厅-2016年高职生均年初预算控制数分配表" xfId="758"/>
    <cellStyle name="常规 7 18" xfId="759"/>
    <cellStyle name="常规 7 22" xfId="760"/>
    <cellStyle name="常规 7 17" xfId="761"/>
    <cellStyle name="常规 7 21" xfId="762"/>
    <cellStyle name="常规 7 16" xfId="763"/>
    <cellStyle name="常规 7 13" xfId="764"/>
    <cellStyle name="常规 7 12" xfId="765"/>
    <cellStyle name="常规 7 10" xfId="766"/>
    <cellStyle name="常规 7" xfId="767"/>
    <cellStyle name="常规 6 9" xfId="768"/>
    <cellStyle name="常规 6 8" xfId="769"/>
    <cellStyle name="常规 6 7" xfId="770"/>
    <cellStyle name="常规 6 6" xfId="771"/>
    <cellStyle name="计算 2_2017年改革发展类资金分配及绩效" xfId="772"/>
    <cellStyle name="常规 6 5" xfId="773"/>
    <cellStyle name="常规 6 4" xfId="774"/>
    <cellStyle name="常规 6 3" xfId="775"/>
    <cellStyle name="好_卫生(按照总人口测算）—20080416_民生政策最低支出需求" xfId="776"/>
    <cellStyle name="常规 6 2" xfId="777"/>
    <cellStyle name="常规 6 19" xfId="778"/>
    <cellStyle name="常规 6 22" xfId="779"/>
    <cellStyle name="常规 6 17" xfId="780"/>
    <cellStyle name="常规 6 20" xfId="781"/>
    <cellStyle name="常规 6 15" xfId="782"/>
    <cellStyle name="常规 6 14" xfId="783"/>
    <cellStyle name="常规 6 13" xfId="784"/>
    <cellStyle name="常规 6 12" xfId="785"/>
    <cellStyle name="常规 6 11" xfId="786"/>
    <cellStyle name="常规 6 10" xfId="787"/>
    <cellStyle name="常规 6" xfId="788"/>
    <cellStyle name="常规 5_2017年改革发展类资金分配及绩效" xfId="789"/>
    <cellStyle name="常规 5 8" xfId="790"/>
    <cellStyle name="常规 5 7" xfId="791"/>
    <cellStyle name="常规 5 6" xfId="792"/>
    <cellStyle name="常规 5 5" xfId="793"/>
    <cellStyle name="常规 5 4_湘财教指〔2017〕84号中央财政支持地方高校改革发展资金" xfId="794"/>
    <cellStyle name="常规 5 4 2" xfId="795"/>
    <cellStyle name="常规 5 4" xfId="796"/>
    <cellStyle name="常规 5 3 2" xfId="797"/>
    <cellStyle name="常规 5 2 2" xfId="798"/>
    <cellStyle name="注释 2 19" xfId="799"/>
    <cellStyle name="好_2008年预计支出与2007年对比_12.25-发教育厅-2016年高职生均年初预算控制数分配表" xfId="800"/>
    <cellStyle name="常规 5 2" xfId="801"/>
    <cellStyle name="常规 5 19" xfId="802"/>
    <cellStyle name="常规 5 21" xfId="803"/>
    <cellStyle name="常规 5 16" xfId="804"/>
    <cellStyle name="常规 5 20" xfId="805"/>
    <cellStyle name="常规 5 15" xfId="806"/>
    <cellStyle name="好_教育(按照总人口测算）—20080416_不含人员经费系数" xfId="807"/>
    <cellStyle name="常规 5 14" xfId="808"/>
    <cellStyle name="常规 5 12" xfId="809"/>
    <cellStyle name="常规 5 10" xfId="810"/>
    <cellStyle name="常规 5" xfId="811"/>
    <cellStyle name="常规 4 8" xfId="812"/>
    <cellStyle name="常规 4 7" xfId="813"/>
    <cellStyle name="常规 4 6" xfId="814"/>
    <cellStyle name="常规 4 5" xfId="815"/>
    <cellStyle name="好_11大理_12.25-发教育厅-2016年高职生均年初预算控制数分配表" xfId="816"/>
    <cellStyle name="常规 4 4" xfId="817"/>
    <cellStyle name="常规 4 3" xfId="818"/>
    <cellStyle name="常规 4 2_2015年度工资提标清算拨款分配方案" xfId="819"/>
    <cellStyle name="常规 4 2 9" xfId="820"/>
    <cellStyle name="常规 4 2 7" xfId="821"/>
    <cellStyle name="常规 4 2 6" xfId="822"/>
    <cellStyle name="常规 4 2 5" xfId="823"/>
    <cellStyle name="常规 4 2 4" xfId="824"/>
    <cellStyle name="常规 4 2 3" xfId="825"/>
    <cellStyle name="常规 4 2 2" xfId="826"/>
    <cellStyle name="好_缺口县区测算_财力性转移支付2010年预算参考数" xfId="827"/>
    <cellStyle name="好_城建部门" xfId="828"/>
    <cellStyle name="常规 4 2 12" xfId="829"/>
    <cellStyle name="常规 4 2 11" xfId="830"/>
    <cellStyle name="输入 2 9" xfId="831"/>
    <cellStyle name="常规 4 2 10" xfId="832"/>
    <cellStyle name="好_成本差异系数（含人口规模）_12.25-发教育厅-2016年高职生均年初预算控制数分配表" xfId="833"/>
    <cellStyle name="常规 4 2" xfId="834"/>
    <cellStyle name="常规 4 19" xfId="835"/>
    <cellStyle name="常规 4 22" xfId="836"/>
    <cellStyle name="常规 4 17" xfId="837"/>
    <cellStyle name="好_县区合并测算20080423(按照各省比重）_不含人员经费系数_12.25-发教育厅-2016年高职生均年初预算控制数分配表" xfId="838"/>
    <cellStyle name="好_教育(按照总人口测算）—20080416_县市旗测算-新科目（含人口规模效应）_财力性转移支付2010年预算参考数_12.25-发教育厅-2016年高职生均年初预算控制数分配表" xfId="839"/>
    <cellStyle name="常规 4 21" xfId="840"/>
    <cellStyle name="常规 4 16" xfId="841"/>
    <cellStyle name="常规 4 20" xfId="842"/>
    <cellStyle name="常规 4 15" xfId="843"/>
    <cellStyle name="常规 4 13" xfId="844"/>
    <cellStyle name="常规 4 11" xfId="845"/>
    <cellStyle name="常规 4 10" xfId="846"/>
    <cellStyle name="常规 4" xfId="847"/>
    <cellStyle name="常规 36" xfId="848"/>
    <cellStyle name="常规 35 9" xfId="849"/>
    <cellStyle name="常规 35 5" xfId="850"/>
    <cellStyle name="常规 35 4" xfId="851"/>
    <cellStyle name="常规 9 2 12" xfId="852"/>
    <cellStyle name="常规 35 3 9" xfId="853"/>
    <cellStyle name="常规 9 2 11" xfId="854"/>
    <cellStyle name="常规 35 3 8" xfId="855"/>
    <cellStyle name="千分位_ 白土" xfId="856"/>
    <cellStyle name="常规 9 2 10" xfId="857"/>
    <cellStyle name="常规 35 3 7" xfId="858"/>
    <cellStyle name="常规 35 3 6" xfId="859"/>
    <cellStyle name="好_第五部分(才淼、饶永宏）" xfId="860"/>
    <cellStyle name="常规 35 3 5" xfId="861"/>
    <cellStyle name="常规 35 3 4" xfId="862"/>
    <cellStyle name="好_530623_2006年县级财政报表附表_12.25-发教育厅-2016年高职生均年初预算控制数分配表" xfId="863"/>
    <cellStyle name="常规 35 3 3" xfId="864"/>
    <cellStyle name="好_检验表（调整后）" xfId="865"/>
    <cellStyle name="常规 35 3 2" xfId="866"/>
    <cellStyle name="常规 35 3 19" xfId="867"/>
    <cellStyle name="常规 35 3 18" xfId="868"/>
    <cellStyle name="常规 35 3 17" xfId="869"/>
    <cellStyle name="常规 35 3 21" xfId="870"/>
    <cellStyle name="常规 35 3 16" xfId="871"/>
    <cellStyle name="常规 35 3 20" xfId="872"/>
    <cellStyle name="常规 35 3 15" xfId="873"/>
    <cellStyle name="常规 35 3 14" xfId="874"/>
    <cellStyle name="常规 35 3 13" xfId="875"/>
    <cellStyle name="常规 35 3 12" xfId="876"/>
    <cellStyle name="常规 35 3 11" xfId="877"/>
    <cellStyle name="常规 35 3 10" xfId="878"/>
    <cellStyle name="常规 35 3" xfId="879"/>
    <cellStyle name="常规 35 2 5" xfId="880"/>
    <cellStyle name="常规 35 2 4" xfId="881"/>
    <cellStyle name="好_2006年22湖南_财力性转移支付2010年预算参考数_12.25-发教育厅-2016年高职生均年初预算控制数分配表" xfId="882"/>
    <cellStyle name="常规 35 2 3" xfId="883"/>
    <cellStyle name="好_农林水和城市维护标准支出20080505－县区合计_财力性转移支付2010年预算参考数_12.25-发教育厅-2016年高职生均年初预算控制数分配表" xfId="884"/>
    <cellStyle name="常规 35 2 19" xfId="885"/>
    <cellStyle name="常规 35 2 17" xfId="886"/>
    <cellStyle name="好_附表_财力性转移支付2010年预算参考数_12.25-发教育厅-2016年高职生均年初预算控制数分配表" xfId="887"/>
    <cellStyle name="常规 35 2 20" xfId="888"/>
    <cellStyle name="常规 35 2 15" xfId="889"/>
    <cellStyle name="差_1110洱源县_财力性转移支付2010年预算参考数" xfId="890"/>
    <cellStyle name="常规 2 3 17" xfId="891"/>
    <cellStyle name="常规 2 3 22" xfId="892"/>
    <cellStyle name="差_09黑龙江_财力性转移支付2010年预算参考数_12.25-发教育厅-2016年高职生均年初预算控制数分配表" xfId="893"/>
    <cellStyle name="Moneda_96 Risk" xfId="894"/>
    <cellStyle name="好_分县成本差异系数_不含人员经费系数_12.25-发教育厅-2016年高职生均年初预算控制数分配表" xfId="895"/>
    <cellStyle name="差_Book2_财力性转移支付2010年预算参考数_12.25-发教育厅-2016年高职生均年初预算控制数分配表" xfId="896"/>
    <cellStyle name="强调文字颜色 3 2 9" xfId="897"/>
    <cellStyle name="好_市辖区测算-新科目（20080626）_12.25-发教育厅-2016年高职生均年初预算控制数分配表" xfId="898"/>
    <cellStyle name="好 2 2" xfId="899"/>
    <cellStyle name="常规 10 2 2 16" xfId="900"/>
    <cellStyle name="常规 10 2 2 21" xfId="901"/>
    <cellStyle name="差_09黑龙江_财力性转移支付2010年预算参考数" xfId="902"/>
    <cellStyle name="20% - 强调文字颜色 1 2" xfId="903"/>
    <cellStyle name="60% - 强调文字颜色 6 4" xfId="904"/>
    <cellStyle name="计算 2 6" xfId="905"/>
    <cellStyle name="差_07临沂_12.25-发教育厅-2016年高职生均年初预算控制数分配表" xfId="906"/>
    <cellStyle name="60% - 强调文字颜色 5 2 18" xfId="907"/>
    <cellStyle name="差_0605石屏县_财力性转移支付2010年预算参考数_12.25-发教育厅-2016年高职生均年初预算控制数分配表" xfId="908"/>
    <cellStyle name="20% - 强调文字颜色 2 3" xfId="909"/>
    <cellStyle name="60% - 强调文字颜色 2 2 11" xfId="910"/>
    <cellStyle name="差_0605石屏县_财力性转移支付2010年预算参考数" xfId="911"/>
    <cellStyle name="常规 35 2 2" xfId="912"/>
    <cellStyle name="差_05潍坊_12.25-发教育厅-2016年高职生均年初预算控制数分配表" xfId="913"/>
    <cellStyle name="好_530629_2006年县级财政报表附表" xfId="914"/>
    <cellStyle name="20% - 强调文字颜色 2 2 8" xfId="915"/>
    <cellStyle name="差_0502通海县_12.25-发教育厅-2016年高职生均年初预算控制数分配表" xfId="916"/>
    <cellStyle name="差_03昭通_12.25-发教育厅-2016年高职生均年初预算控制数分配表" xfId="917"/>
    <cellStyle name="差 2_2017年改革发展类资金分配及绩效" xfId="918"/>
    <cellStyle name="60% - 强调文字颜色 1 2 5" xfId="919"/>
    <cellStyle name="差_2006年28四川_财力性转移支付2010年预算参考数_12.25-发教育厅-2016年高职生均年初预算控制数分配表" xfId="920"/>
    <cellStyle name="差 2 8" xfId="921"/>
    <cellStyle name="货币 4 9" xfId="922"/>
    <cellStyle name="_ET_STYLE_NoName_00__Book1_1" xfId="923"/>
    <cellStyle name="强调文字颜色 5 2 21" xfId="924"/>
    <cellStyle name="强调文字颜色 5 2 16" xfId="925"/>
    <cellStyle name="差_一般预算支出口径剔除表_财力性转移支付2010年预算参考数_12.25-发教育厅-2016年高职生均年初预算控制数分配表" xfId="926"/>
    <cellStyle name="差_1" xfId="927"/>
    <cellStyle name="差 2 6" xfId="928"/>
    <cellStyle name="好_市辖区测算-新科目（20080626）_不含人员经费系数_12.25-发教育厅-2016年高职生均年初预算控制数分配表" xfId="929"/>
    <cellStyle name="差 2 4" xfId="930"/>
    <cellStyle name="千位分隔[0] 5" xfId="931"/>
    <cellStyle name="差_行政(燃修费)_不含人员经费系数" xfId="932"/>
    <cellStyle name="警告文本 2 10" xfId="933"/>
    <cellStyle name="常规 11 9" xfId="934"/>
    <cellStyle name="好_1_财力性转移支付2010年预算参考数_12.25-发教育厅-2016年高职生均年初预算控制数分配表" xfId="935"/>
    <cellStyle name="常规 11 8" xfId="936"/>
    <cellStyle name="差 2 2" xfId="937"/>
    <cellStyle name="常规 11 7" xfId="938"/>
    <cellStyle name="差_县区合并测算20080421_不含人员经费系数_12.25-发教育厅-2016年高职生均年初预算控制数分配表" xfId="939"/>
    <cellStyle name="差 2 12" xfId="940"/>
    <cellStyle name="好_县区合并测算20080423(按照各省比重）_民生政策最低支出需求" xfId="941"/>
    <cellStyle name="差_农林水和城市维护标准支出20080505－县区合计_县市旗测算-新科目（含人口规模效应）_12.25-发教育厅-2016年高职生均年初预算控制数分配表" xfId="942"/>
    <cellStyle name="好_行政公检法测算_12.25-发教育厅-2016年高职生均年初预算控制数分配表" xfId="943"/>
    <cellStyle name="差 2 11" xfId="944"/>
    <cellStyle name="解释性文本 2" xfId="945"/>
    <cellStyle name="Date" xfId="946"/>
    <cellStyle name="差 2 10" xfId="947"/>
    <cellStyle name="输出 2 7" xfId="948"/>
    <cellStyle name="表标题_湘财教指〔2017〕84号中央财政支持地方高校改革发展资金" xfId="949"/>
    <cellStyle name="差_00省级(打印)_12.25-发教育厅-2016年高职生均年初预算控制数分配表" xfId="950"/>
    <cellStyle name="好_汇总表_12.25-发教育厅-2016年高职生均年初预算控制数分配表" xfId="951"/>
    <cellStyle name="40% - 强调文字颜色 4 2 4" xfId="952"/>
    <cellStyle name="强调文字颜色 4 2 2" xfId="953"/>
    <cellStyle name="解释性文本 2 19" xfId="954"/>
    <cellStyle name="好_2015年度工资提标清算拨款分配方案" xfId="955"/>
    <cellStyle name="表标题 2_2017年改革发展类资金分配及绩效" xfId="956"/>
    <cellStyle name="Input" xfId="957"/>
    <cellStyle name="样式 1" xfId="958"/>
    <cellStyle name="表标题 2" xfId="959"/>
    <cellStyle name="标题 5 9" xfId="960"/>
    <cellStyle name="常规 4 2 13" xfId="961"/>
    <cellStyle name="标题 4 2 10" xfId="962"/>
    <cellStyle name="标题 5 7" xfId="963"/>
    <cellStyle name="标题 5 6" xfId="964"/>
    <cellStyle name="标题 5 5" xfId="965"/>
    <cellStyle name="Accent3 - 60%" xfId="966"/>
    <cellStyle name="差_行政（人员）_不含人员经费系数_财力性转移支付2010年预算参考数" xfId="967"/>
    <cellStyle name="强调文字颜色 2 2 20" xfId="968"/>
    <cellStyle name="强调文字颜色 2 2 15" xfId="969"/>
    <cellStyle name="标题 5 18" xfId="970"/>
    <cellStyle name="强调文字颜色 2 2 14" xfId="971"/>
    <cellStyle name="标题 5 22" xfId="972"/>
    <cellStyle name="标题 5 17" xfId="973"/>
    <cellStyle name="差_Book1_12.25-发教育厅-2016年高职生均年初预算控制数分配表" xfId="974"/>
    <cellStyle name="强调文字颜色 2 2 12" xfId="975"/>
    <cellStyle name="标题 5 20" xfId="976"/>
    <cellStyle name="标题 5 15" xfId="977"/>
    <cellStyle name="强调文字颜色 2 2 11" xfId="978"/>
    <cellStyle name="标题 5 14" xfId="979"/>
    <cellStyle name="强调文字颜色 2 2 10" xfId="980"/>
    <cellStyle name="差_县区合并测算20080423(按照各省比重）_民生政策最低支出需求_12.25-发教育厅-2016年高职生均年初预算控制数分配表" xfId="981"/>
    <cellStyle name="标题 5 13" xfId="982"/>
    <cellStyle name="好_对口支援新疆资金规模测算表20100113" xfId="983"/>
    <cellStyle name="Accent2 - 40%" xfId="984"/>
    <cellStyle name="Percent [2]" xfId="985"/>
    <cellStyle name="标题 3 2_2017年改革发展类资金分配及绩效" xfId="986"/>
    <cellStyle name="20% - 强调文字颜色 1 2 11" xfId="987"/>
    <cellStyle name="常规 4 2 14" xfId="988"/>
    <cellStyle name="标题 4 2 11" xfId="989"/>
    <cellStyle name="差_平邑_财力性转移支付2010年预算参考数" xfId="990"/>
    <cellStyle name="捠壿 [0.00]_Region Orders (2)" xfId="991"/>
    <cellStyle name="常规 35" xfId="992"/>
    <cellStyle name="适中" xfId="993" builtinId="28"/>
    <cellStyle name="强调文字颜色 3 2" xfId="994"/>
    <cellStyle name="60% - 强调文字颜色 1 2 17" xfId="995"/>
    <cellStyle name="差_附表_12.25-发教育厅-2016年高职生均年初预算控制数分配表" xfId="996"/>
    <cellStyle name="常规 10 3" xfId="997"/>
    <cellStyle name="差_行政公检法测算_民生政策最低支出需求_财力性转移支付2010年预算参考数_12.25-发教育厅-2016年高职生均年初预算控制数分配表" xfId="998"/>
    <cellStyle name="差 2 7" xfId="999"/>
    <cellStyle name="差_2" xfId="1000"/>
    <cellStyle name="常规 2 3 18" xfId="1001"/>
    <cellStyle name="检查单元格 2" xfId="1002"/>
    <cellStyle name="PSHeading" xfId="1003"/>
    <cellStyle name="货币 3 7" xfId="1004"/>
    <cellStyle name="好_1_财力性转移支付2010年预算参考数" xfId="1005"/>
    <cellStyle name="20% - 强调文字颜色 5 2 7" xfId="1006"/>
    <cellStyle name="差_行政(燃修费)_县市旗测算-新科目（含人口规模效应）_财力性转移支付2010年预算参考数" xfId="1007"/>
    <cellStyle name="表标题 3" xfId="1008"/>
    <cellStyle name="货币 4 17" xfId="1009"/>
    <cellStyle name="PSChar" xfId="1010"/>
    <cellStyle name="货币 3 21" xfId="1011"/>
    <cellStyle name="货币 3 16" xfId="1012"/>
    <cellStyle name="20% - 强调文字颜色 5 2 16" xfId="1013"/>
    <cellStyle name="20% - 强调文字颜色 5 2 21" xfId="1014"/>
    <cellStyle name="常规 2 15" xfId="1015"/>
    <cellStyle name="常规 2 20" xfId="1016"/>
    <cellStyle name="Pourcentage_pldt" xfId="1017"/>
    <cellStyle name="差_行政（人员）_财力性转移支付2010年预算参考数" xfId="1018"/>
    <cellStyle name="Output" xfId="1019"/>
    <cellStyle name="Normal - Style1" xfId="1020"/>
    <cellStyle name="好_县市旗测算-新科目（20080626）_不含人员经费系数_12.25-发教育厅-2016年高职生均年初预算控制数分配表" xfId="1021"/>
    <cellStyle name="t" xfId="1022"/>
    <cellStyle name="no dec 2" xfId="1023"/>
    <cellStyle name="常规 94" xfId="1024"/>
    <cellStyle name="MS Sans Serif" xfId="1025"/>
    <cellStyle name="注释 4" xfId="1026"/>
    <cellStyle name="差_行政公检法测算_县市旗测算-新科目（含人口规模效应）_12.25-发教育厅-2016年高职生均年初预算控制数分配表" xfId="1027"/>
    <cellStyle name="常规 2 2 4 3" xfId="1028"/>
    <cellStyle name="差 2 14" xfId="1029"/>
    <cellStyle name="Note" xfId="1030"/>
    <cellStyle name="差_县市旗测算-新科目（20080627）_民生政策最低支出需求_12.25-发教育厅-2016年高职生均年初预算控制数分配表" xfId="1031"/>
    <cellStyle name="好_河南 缺口县区测算(地方填报白)_12.25-发教育厅-2016年高职生均年初预算控制数分配表" xfId="1032"/>
    <cellStyle name="Mon閠aire [0]_!!!GO" xfId="1033"/>
    <cellStyle name="Milliers [0]_!!!GO" xfId="1034"/>
    <cellStyle name="差_11大理_12.25-发教育厅-2016年高职生均年初预算控制数分配表" xfId="1035"/>
    <cellStyle name="常规 5 4 3" xfId="1036"/>
    <cellStyle name="Linked Cells" xfId="1037"/>
    <cellStyle name="Input [yellow]" xfId="1038"/>
    <cellStyle name="好_附表" xfId="1039"/>
    <cellStyle name="HEADING2" xfId="1040"/>
    <cellStyle name="60% - 强调文字颜色 4 2 19" xfId="1041"/>
    <cellStyle name="HEADING1" xfId="1042"/>
    <cellStyle name="60% - 强调文字颜色 4 2 18" xfId="1043"/>
    <cellStyle name="好_县市旗测算-新科目（20080627）_12.25-发教育厅-2016年高职生均年初预算控制数分配表" xfId="1044"/>
    <cellStyle name="好_不含人员经费系数_财力性转移支付2010年预算参考数" xfId="1045"/>
    <cellStyle name="好_1110洱源县_财力性转移支付2010年预算参考数" xfId="1046"/>
    <cellStyle name="Heading 4" xfId="1047"/>
    <cellStyle name="Heading 1" xfId="1048"/>
    <cellStyle name="Header2_湘财教指2017-0119号2018年中央支持地方高校改革发展省级资金预算分配表" xfId="1049"/>
    <cellStyle name="常规 8" xfId="1050"/>
    <cellStyle name="差_其他部门(按照总人口测算）—20080416_不含人员经费系数" xfId="1051"/>
    <cellStyle name="常规 6 18" xfId="1052"/>
    <cellStyle name="Header2 2" xfId="1053"/>
    <cellStyle name="强调文字颜色 6 2 7" xfId="1054"/>
    <cellStyle name="Good" xfId="1055"/>
    <cellStyle name="好_农林水和城市维护标准支出20080505－县区合计_县市旗测算-新科目（含人口规模效应）_12.25-发教育厅-2016年高职生均年初预算控制数分配表" xfId="1056"/>
    <cellStyle name="差_不含人员经费系数_财力性转移支付2010年预算参考数_12.25-发教育厅-2016年高职生均年初预算控制数分配表" xfId="1057"/>
    <cellStyle name="差_市辖区测算-新科目（20080626）_民生政策最低支出需求_12.25-发教育厅-2016年高职生均年初预算控制数分配表" xfId="1058"/>
    <cellStyle name="Standard_AREAS" xfId="1059"/>
    <cellStyle name="Heading 3" xfId="1060"/>
    <cellStyle name="gcd" xfId="1061"/>
    <cellStyle name="标题 4 2_2017年改革发展类资金分配及绩效" xfId="1062"/>
    <cellStyle name="20% - 强调文字颜色 2 2 11" xfId="1063"/>
    <cellStyle name="Norma,_laroux_4_营业在建 (2)_E21" xfId="1064"/>
    <cellStyle name="好_11大理_财力性转移支付2010年预算参考数" xfId="1065"/>
    <cellStyle name="Currency_!!!GO" xfId="1066"/>
    <cellStyle name="40% - 强调文字颜色 1 2 7" xfId="1067"/>
    <cellStyle name="20% - 强调文字颜色 6 2 17" xfId="1068"/>
    <cellStyle name="Check Cell" xfId="1069"/>
    <cellStyle name="60% - 强调文字颜色 4 2 10" xfId="1070"/>
    <cellStyle name="计算 2 4" xfId="1071"/>
    <cellStyle name="Calculation" xfId="1072"/>
    <cellStyle name="货币[0]" xfId="1073" builtinId="7"/>
    <cellStyle name="常规 22 16" xfId="1074"/>
    <cellStyle name="好_县区合并测算20080421_民生政策最低支出需求_12.25-发教育厅-2016年高职生均年初预算控制数分配表" xfId="1075"/>
    <cellStyle name="好_M01-2(州市补助收入)_12.25-发教育厅-2016年高职生均年初预算控制数分配表" xfId="1076"/>
    <cellStyle name="差_gdp" xfId="1077"/>
    <cellStyle name="40% - 强调文字颜色 3 2 2" xfId="1078"/>
    <cellStyle name="好_2015年高职中央奖补资金分配因素表（含民办）_12.25-发教育厅-2016年高职生均年初预算控制数分配表" xfId="1079"/>
    <cellStyle name="差_测算结果汇总_财力性转移支付2010年预算参考数_12.25-发教育厅-2016年高职生均年初预算控制数分配表" xfId="1080"/>
    <cellStyle name="差_云南 缺口县区测算(地方填报)_12.25-发教育厅-2016年高职生均年初预算控制数分配表" xfId="1081"/>
    <cellStyle name="货币 2 14" xfId="1082"/>
    <cellStyle name="常规 8 9" xfId="1083"/>
    <cellStyle name="Accent6" xfId="1084"/>
    <cellStyle name="Accent5 - 40%" xfId="1085"/>
    <cellStyle name="货币 2 13" xfId="1086"/>
    <cellStyle name="常规 8 8" xfId="1087"/>
    <cellStyle name="Accent5" xfId="1088"/>
    <cellStyle name="Accent4_12.25-发教育厅-2016年高职生均年初预算控制数分配表" xfId="1089"/>
    <cellStyle name="_ET_STYLE_NoName_00__2015年高职生均拨款奖补资金分配方案(200万托底）" xfId="1090"/>
    <cellStyle name="差_汇总表_12.25-发教育厅-2016年高职生均年初预算控制数分配表" xfId="1091"/>
    <cellStyle name="Accent4 - 60%" xfId="1092"/>
    <cellStyle name="20% - 强调文字颜色 6 2 6" xfId="1093"/>
    <cellStyle name="强调文字颜色 2 2 4" xfId="1094"/>
    <cellStyle name="40% - 强调文字颜色 4 2 10" xfId="1095"/>
    <cellStyle name="差_2006年33甘肃" xfId="1096"/>
    <cellStyle name="好_Book1_1" xfId="1097"/>
    <cellStyle name="Accent4 - 40%" xfId="1098"/>
    <cellStyle name="Heading 2" xfId="1099"/>
    <cellStyle name="Accent4 - 20%" xfId="1100"/>
    <cellStyle name="60% - 强调文字颜色 5 2 17" xfId="1101"/>
    <cellStyle name="货币 2 12" xfId="1102"/>
    <cellStyle name="常规 8 7" xfId="1103"/>
    <cellStyle name="Accent4" xfId="1104"/>
    <cellStyle name="好_市辖区测算-新科目（20080626）" xfId="1105"/>
    <cellStyle name="差_县市旗测算20080508_民生政策最低支出需求" xfId="1106"/>
    <cellStyle name="Mon閠aire_!!!GO" xfId="1107"/>
    <cellStyle name="好_人员工资和公用经费3" xfId="1108"/>
    <cellStyle name="常规 10 14 2 2 18" xfId="1109"/>
    <cellStyle name="常规 2 2 4 3 4" xfId="1110"/>
    <cellStyle name="Accent3_12.25-发教育厅-2016年高职生均年初预算控制数分配表" xfId="1111"/>
    <cellStyle name="标题 3 2 13" xfId="1112"/>
    <cellStyle name="Accent3 - 40%" xfId="1113"/>
    <cellStyle name="好_山东省民生支出标准_财力性转移支付2010年预算参考数" xfId="1114"/>
    <cellStyle name="差_县市旗测算20080508_民生政策最低支出需求_财力性转移支付2010年预算参考数_12.25-发教育厅-2016年高职生均年初预算控制数分配表" xfId="1115"/>
    <cellStyle name="差 2 18" xfId="1116"/>
    <cellStyle name="常规 2 2 4 7" xfId="1117"/>
    <cellStyle name="货币 2 11" xfId="1118"/>
    <cellStyle name="好_一般预算支出口径剔除表_12.25-发教育厅-2016年高职生均年初预算控制数分配表" xfId="1119"/>
    <cellStyle name="好_其他部门(按照总人口测算）—20080416_民生政策最低支出需求_12.25-发教育厅-2016年高职生均年初预算控制数分配表" xfId="1120"/>
    <cellStyle name="常规 8 6" xfId="1121"/>
    <cellStyle name="Accent3" xfId="1122"/>
    <cellStyle name="差_市辖区测算20080510_县市旗测算-新科目（含人口规模效应）_财力性转移支付2010年预算参考数" xfId="1123"/>
    <cellStyle name="Accent2_12.25-发教育厅-2016年高职生均年初预算控制数分配表" xfId="1124"/>
    <cellStyle name="标题 2 2_2017年改革发展类资金分配及绩效" xfId="1125"/>
    <cellStyle name="好_文体广播事业(按照总人口测算）—20080416_县市旗测算-新科目（含人口规模效应）_财力性转移支付2010年预算参考数" xfId="1126"/>
    <cellStyle name="Accent2 - 20%" xfId="1127"/>
    <cellStyle name="货币 2 10" xfId="1128"/>
    <cellStyle name="好_县市旗测算-新科目（20080627）_民生政策最低支出需求_12.25-发教育厅-2016年高职生均年初预算控制数分配表" xfId="1129"/>
    <cellStyle name="常规 8 5" xfId="1130"/>
    <cellStyle name="Accent2" xfId="1131"/>
    <cellStyle name="Total_湘财教指2017-0119号2018年中央支持地方高校改革发展省级资金预算分配表" xfId="1132"/>
    <cellStyle name="Accent1_12.25-发教育厅-2016年高职生均年初预算控制数分配表" xfId="1133"/>
    <cellStyle name="60% - 强调文字颜色 5 2 4" xfId="1134"/>
    <cellStyle name="Accent1 - 60%" xfId="1135"/>
    <cellStyle name="差_2016年年初部门预算分配方案" xfId="1136"/>
    <cellStyle name="好_2006年水利统计指标统计表" xfId="1137"/>
    <cellStyle name="常规 8 4" xfId="1138"/>
    <cellStyle name="Accent1" xfId="1139"/>
    <cellStyle name="60% - 强调文字颜色 6 3" xfId="1140"/>
    <cellStyle name="60% - 强调文字颜色 6 2 9" xfId="1141"/>
    <cellStyle name="60% - 强调文字颜色 6 2 8" xfId="1142"/>
    <cellStyle name="60% - 强调文字颜色 6 2 7" xfId="1143"/>
    <cellStyle name="好_2006年33甘肃_12.25-发教育厅-2016年高职生均年初预算控制数分配表" xfId="1144"/>
    <cellStyle name="60% - 强调文字颜色 2 2_2017年改革发展类资金分配及绩效" xfId="1145"/>
    <cellStyle name="计算 2 19" xfId="1146"/>
    <cellStyle name="60% - 强调文字颜色 6 2 6" xfId="1147"/>
    <cellStyle name="计算 2 18" xfId="1148"/>
    <cellStyle name="60% - 强调文字颜色 6 2 5" xfId="1149"/>
    <cellStyle name="计算 2 17" xfId="1150"/>
    <cellStyle name="60% - 强调文字颜色 6 2 4" xfId="1151"/>
    <cellStyle name="计算 2 20" xfId="1152"/>
    <cellStyle name="计算 2 15" xfId="1153"/>
    <cellStyle name="60% - 强调文字颜色 6 2 2" xfId="1154"/>
    <cellStyle name="60% - 强调文字颜色 6 2 20" xfId="1155"/>
    <cellStyle name="60% - 强调文字颜色 6 2 15" xfId="1156"/>
    <cellStyle name="好_缺口县区测算(财政部标准)_财力性转移支付2010年预算参考数" xfId="1157"/>
    <cellStyle name="60% - 着色 2" xfId="1158"/>
    <cellStyle name="60% - 强调文字颜色 6 2 14" xfId="1159"/>
    <cellStyle name="货币 2 19" xfId="1160"/>
    <cellStyle name="60% - 强调文字颜色 6 2 13" xfId="1161"/>
    <cellStyle name="货币 2 18" xfId="1162"/>
    <cellStyle name="60% - 强调文字颜色 6 2 12" xfId="1163"/>
    <cellStyle name="Total 2" xfId="1164"/>
    <cellStyle name="常规 35 2" xfId="1165"/>
    <cellStyle name="货币 2 17" xfId="1166"/>
    <cellStyle name="60% - 强调文字颜色 6 2 11" xfId="1167"/>
    <cellStyle name="货币 2 21" xfId="1168"/>
    <cellStyle name="货币 2 16" xfId="1169"/>
    <cellStyle name="好_教科文(工资提标和养老保险改革含5所划转学校)" xfId="1170"/>
    <cellStyle name="好_12.25-发教育厅工资提标和养老保险改革2016年新增" xfId="1171"/>
    <cellStyle name="60% - 强调文字颜色 6 2 10" xfId="1172"/>
    <cellStyle name="强调文字颜色 5 2 5" xfId="1173"/>
    <cellStyle name="好_22湖南_财力性转移支付2010年预算参考数_12.25-发教育厅-2016年高职生均年初预算控制数分配表" xfId="1174"/>
    <cellStyle name="40% - 强调文字颜色 6 4" xfId="1175"/>
    <cellStyle name="60% - 强调文字颜色 5 2_2017年改革发展类资金分配及绩效" xfId="1176"/>
    <cellStyle name="差_缺口县区测算(财政部标准)_财力性转移支付2010年预算参考数" xfId="1177"/>
    <cellStyle name="好_青海 缺口县区测算(地方填报)_财力性转移支付2010年预算参考数" xfId="1178"/>
    <cellStyle name="标题 4 2 5" xfId="1179"/>
    <cellStyle name="强调文字颜色 6 2 5" xfId="1180"/>
    <cellStyle name="60% - 强调文字颜色 4 4" xfId="1181"/>
    <cellStyle name="强调文字颜色 6 2 4" xfId="1182"/>
    <cellStyle name="60% - 强调文字颜色 4 3" xfId="1183"/>
    <cellStyle name="差_行政(燃修费)_财力性转移支付2010年预算参考数" xfId="1184"/>
    <cellStyle name="差_农林水和城市维护标准支出20080505－县区合计_民生政策最低支出需求_财力性转移支付2010年预算参考数_12.25-发教育厅-2016年高职生均年初预算控制数分配表" xfId="1185"/>
    <cellStyle name="60% - 强调文字颜色 4 2_2017年改革发展类资金分配及绩效" xfId="1186"/>
    <cellStyle name="60% - 强调文字颜色 4 2 9" xfId="1187"/>
    <cellStyle name="强调文字颜色 1" xfId="1188" builtinId="29"/>
    <cellStyle name="60% - 强调文字颜色 4 2 8" xfId="1189"/>
    <cellStyle name="强调文字颜色 1 2 4" xfId="1190"/>
    <cellStyle name="常规 11 10" xfId="1191"/>
    <cellStyle name="常规 2 2 4 3 19" xfId="1192"/>
    <cellStyle name="好_县区合并测算20080423(按照各省比重）_财力性转移支付2010年预算参考数" xfId="1193"/>
    <cellStyle name="60% - 强调文字颜色 4 2 7" xfId="1194"/>
    <cellStyle name="常规 2 2 4 3 18" xfId="1195"/>
    <cellStyle name="好_农林水和城市维护标准支出20080505－县区合计_县市旗测算-新科目（含人口规模效应）" xfId="1196"/>
    <cellStyle name="60% - 强调文字颜色 4 2 6" xfId="1197"/>
    <cellStyle name="常规 2 2 4 3 17" xfId="1198"/>
    <cellStyle name="60% - 强调文字颜色 4 2 5" xfId="1199"/>
    <cellStyle name="差_市辖区测算20080510_财力性转移支付2010年预算参考数" xfId="1200"/>
    <cellStyle name="常规 2 2 4 3 16" xfId="1201"/>
    <cellStyle name="常规 2 2 4 3 21" xfId="1202"/>
    <cellStyle name="常规 2 2 4 3 15" xfId="1203"/>
    <cellStyle name="常规 2 2 4 3 20" xfId="1204"/>
    <cellStyle name="60% - 强调文字颜色 4 2 3" xfId="1205"/>
    <cellStyle name="差_河南 缺口县区测算(地方填报白)_12.25-发教育厅-2016年高职生均年初预算控制数分配表" xfId="1206"/>
    <cellStyle name="常规 2 2 4 3 14" xfId="1207"/>
    <cellStyle name="60% - 强调文字颜色 4 2 2" xfId="1208"/>
    <cellStyle name="强调文字颜色 5 2 7" xfId="1209"/>
    <cellStyle name="差_分县成本差异系数_民生政策最低支出需求" xfId="1210"/>
    <cellStyle name="常规 2 2 4 3 13" xfId="1211"/>
    <cellStyle name="差_1110洱源县_12.25-发教育厅-2016年高职生均年初预算控制数分配表" xfId="1212"/>
    <cellStyle name="60% - 强调文字颜色 3 2 6" xfId="1213"/>
    <cellStyle name="好_2006年33甘肃" xfId="1214"/>
    <cellStyle name="常规 2 3 13" xfId="1215"/>
    <cellStyle name="差_县市旗测算20080508_不含人员经费系数_财力性转移支付2010年预算参考数" xfId="1216"/>
    <cellStyle name="60% - 强调文字颜色 3 4" xfId="1217"/>
    <cellStyle name="60% - 强调文字颜色 3 3" xfId="1218"/>
    <cellStyle name="好_县市旗测算-新科目（20080626）_县市旗测算-新科目（含人口规模效应）_财力性转移支付2010年预算参考数" xfId="1219"/>
    <cellStyle name="60% - 强调文字颜色 3 2_2017年改革发展类资金分配及绩效" xfId="1220"/>
    <cellStyle name="60% - 强调文字颜色 3 2 3" xfId="1221"/>
    <cellStyle name="常规 2 3 10" xfId="1222"/>
    <cellStyle name="60% - 强调文字颜色 3 2 2" xfId="1223"/>
    <cellStyle name="差_2007年一般预算支出剔除_财力性转移支付2010年预算参考数_12.25-发教育厅-2016年高职生均年初预算控制数分配表" xfId="1224"/>
    <cellStyle name="60% - 强调文字颜色 3 2 19" xfId="1225"/>
    <cellStyle name="60% - 强调文字颜色 3 2 18" xfId="1226"/>
    <cellStyle name="60% - 强调文字颜色 3 2 17" xfId="1227"/>
    <cellStyle name="常规 7 14" xfId="1228"/>
    <cellStyle name="差_测算结果_财力性转移支付2010年预算参考数" xfId="1229"/>
    <cellStyle name="40% - 强调文字颜色 3 4" xfId="1230"/>
    <cellStyle name="60% - 强调文字颜色 2 2 21" xfId="1231"/>
    <cellStyle name="60% - 强调文字颜色 2 2 16" xfId="1232"/>
    <cellStyle name="Currency [0]" xfId="1233"/>
    <cellStyle name="差_县市旗测算20080508_不含人员经费系数_财力性转移支付2010年预算参考数_12.25-发教育厅-2016年高职生均年初预算控制数分配表" xfId="1234"/>
    <cellStyle name="60% - 强调文字颜色 2 2 20" xfId="1235"/>
    <cellStyle name="60% - 强调文字颜色 2 2 15" xfId="1236"/>
    <cellStyle name="差_行政(燃修费)" xfId="1237"/>
    <cellStyle name="差_12.25-发教育厅-非税预算" xfId="1238"/>
    <cellStyle name="_2014年度预算下达进度表（修改）" xfId="1239"/>
    <cellStyle name="PSDec" xfId="1240"/>
    <cellStyle name="好_2008年全省汇总收支计算表_财力性转移支付2010年预算参考数" xfId="1241"/>
    <cellStyle name="60% - 强调文字颜色 2 2 8" xfId="1242"/>
    <cellStyle name="差_12.25-发教育厅-2016年高职生均年初预算控制数分配表" xfId="1243"/>
    <cellStyle name="20% - 强调文字颜色 2 2 19" xfId="1244"/>
    <cellStyle name="好_县市旗测算-新科目（20080627）_县市旗测算-新科目（含人口规模效应）_财力性转移支付2010年预算参考数" xfId="1245"/>
    <cellStyle name="40% - Accent3" xfId="1246"/>
    <cellStyle name="60% - 强调文字颜色 2 2 7" xfId="1247"/>
    <cellStyle name="差_县市旗测算20080508_民生政策最低支出需求_12.25-发教育厅-2016年高职生均年初预算控制数分配表" xfId="1248"/>
    <cellStyle name="60% - 强调文字颜色 2 2 6" xfId="1249"/>
    <cellStyle name="60% - 强调文字颜色 2 2 5" xfId="1250"/>
    <cellStyle name="好_市辖区测算-新科目（20080626）_县市旗测算-新科目（含人口规模效应）_12.25-发教育厅-2016年高职生均年初预算控制数分配表" xfId="1251"/>
    <cellStyle name="好_不含人员经费系数_财力性转移支付2010年预算参考数_12.25-发教育厅-2016年高职生均年初预算控制数分配表" xfId="1252"/>
    <cellStyle name="60% - 强调文字颜色 2 2 4" xfId="1253"/>
    <cellStyle name="60% - 强调文字颜色 2 2 2" xfId="1254"/>
    <cellStyle name="差_成本差异系数（含人口规模）_12.25-发教育厅-2016年高职生均年初预算控制数分配表" xfId="1255"/>
    <cellStyle name="常规 4 9" xfId="1256"/>
    <cellStyle name="差_检验表_12.25-发教育厅-2016年高职生均年初预算控制数分配表" xfId="1257"/>
    <cellStyle name="60% - 强调文字颜色 2 2 18" xfId="1258"/>
    <cellStyle name="60% - 强调文字颜色 2 2 17" xfId="1259"/>
    <cellStyle name="好_5334_2006年迪庆县级财政报表附表_12.25-发教育厅-2016年高职生均年初预算控制数分配表" xfId="1260"/>
    <cellStyle name="60% - 强调文字颜色 2 2" xfId="1261"/>
    <cellStyle name="40% - 强调文字颜色 2 4" xfId="1262"/>
    <cellStyle name="差_缺口县区测算(按2007支出增长25%测算)" xfId="1263"/>
    <cellStyle name="60% - 强调文字颜色 2 2 14" xfId="1264"/>
    <cellStyle name="60% - 强调文字颜色 1 2 9" xfId="1265"/>
    <cellStyle name="常规 35 2 21" xfId="1266"/>
    <cellStyle name="常规 35 2 16" xfId="1267"/>
    <cellStyle name="差_河南 缺口县区测算(地方填报白)_财力性转移支付2010年预算参考数" xfId="1268"/>
    <cellStyle name="货币 3 2" xfId="1269"/>
    <cellStyle name="20% - 强调文字颜色 5 2 2" xfId="1270"/>
    <cellStyle name="好_行政公检法测算_县市旗测算-新科目（含人口规模效应）_财力性转移支付2010年预算参考数" xfId="1271"/>
    <cellStyle name="RowLevel_0" xfId="1272"/>
    <cellStyle name="20% - 强调文字颜色 6 2 2" xfId="1273"/>
    <cellStyle name="常规 2 2 4 9" xfId="1274"/>
    <cellStyle name="New Times Roman" xfId="1275"/>
    <cellStyle name="输出 2 13" xfId="1276"/>
    <cellStyle name="常规 3 17" xfId="1277"/>
    <cellStyle name="常规 3 22" xfId="1278"/>
    <cellStyle name="解释性文本 2 21" xfId="1279"/>
    <cellStyle name="解释性文本 2 16" xfId="1280"/>
    <cellStyle name="20% - 强调文字颜色 4 2 8" xfId="1281"/>
    <cellStyle name="解释性文本 2 20" xfId="1282"/>
    <cellStyle name="解释性文本 2 15" xfId="1283"/>
    <cellStyle name="20% - 强调文字颜色 4 2 7" xfId="1284"/>
    <cellStyle name="解释性文本 2 13" xfId="1285"/>
    <cellStyle name="20% - 强调文字颜色 4 2 5" xfId="1286"/>
    <cellStyle name="标题 4 2 3" xfId="1287"/>
    <cellStyle name="好_安徽 缺口县区测算(地方填报)1_12.25-发教育厅-2016年高职生均年初预算控制数分配表" xfId="1288"/>
    <cellStyle name="40% - 强调文字颜色 4 2 3" xfId="1289"/>
    <cellStyle name="20% - 强调文字颜色 5 4" xfId="1290"/>
    <cellStyle name="40% - 强调文字颜色 1 2 17" xfId="1291"/>
    <cellStyle name="40% - 强调文字颜色 5 2" xfId="1292"/>
    <cellStyle name="解释性文本 2 12" xfId="1293"/>
    <cellStyle name="20% - 强调文字颜色 4 2 4" xfId="1294"/>
    <cellStyle name="差_Book1" xfId="1295"/>
    <cellStyle name="标题 4 2 2" xfId="1296"/>
    <cellStyle name="差_人员工资和公用经费3" xfId="1297"/>
    <cellStyle name="40% - 强调文字颜色 4 2 2" xfId="1298"/>
    <cellStyle name="货币 4" xfId="1299"/>
    <cellStyle name="20% - 强调文字颜色 5 3" xfId="1300"/>
    <cellStyle name="解释性文本 2 11" xfId="1301"/>
    <cellStyle name="20% - 强调文字颜色 4 2 3" xfId="1302"/>
    <cellStyle name="货币 3" xfId="1303"/>
    <cellStyle name="20% - 强调文字颜色 5 2" xfId="1304"/>
    <cellStyle name="解释性文本 2 10" xfId="1305"/>
    <cellStyle name="好_县区合并测算20080423(按照各省比重）_不含人员经费系数_财力性转移支付2010年预算参考数_12.25-发教育厅-2016年高职生均年初预算控制数分配表" xfId="1306"/>
    <cellStyle name="sstot" xfId="1307"/>
    <cellStyle name="20% - 强调文字颜色 4 2 2" xfId="1308"/>
    <cellStyle name="好_教育(按照总人口测算）—20080416_12.25-发教育厅-2016年高职生均年初预算控制数分配表" xfId="1309"/>
    <cellStyle name="差_测算结果_财力性转移支付2010年预算参考数_12.25-发教育厅-2016年高职生均年初预算控制数分配表" xfId="1310"/>
    <cellStyle name="40% - 强调文字颜色 1 2 18" xfId="1311"/>
    <cellStyle name="40% - 强调文字颜色 5 3" xfId="1312"/>
    <cellStyle name="千位分隔 2 18" xfId="1313"/>
    <cellStyle name="标题 7" xfId="1314"/>
    <cellStyle name="差_其他部门(按照总人口测算）—20080416_民生政策最低支出需求_财力性转移支付2010年预算参考数" xfId="1315"/>
    <cellStyle name="强调文字颜色 3 2_2017年改革发展类资金分配及绩效" xfId="1316"/>
    <cellStyle name="20% - 强调文字颜色 1 2 2" xfId="1317"/>
    <cellStyle name="差_1110洱源县" xfId="1318"/>
    <cellStyle name="_Book1_2" xfId="1319"/>
    <cellStyle name="差_县区合并测算20080421_不含人员经费系数_财力性转移支付2010年预算参考数" xfId="1320"/>
    <cellStyle name="_Book1_1" xfId="1321"/>
    <cellStyle name="A4 Small 210 x 297 mm" xfId="1322"/>
    <cellStyle name="60% - 强调文字颜色 2 4" xfId="1323"/>
    <cellStyle name="40% - Accent2" xfId="1324"/>
    <cellStyle name="好_行政（人员）" xfId="1325"/>
    <cellStyle name="20% - 强调文字颜色 2 2 18" xfId="1326"/>
    <cellStyle name="Millares_96 Risk" xfId="1327"/>
    <cellStyle name="常规 10 14" xfId="1328"/>
    <cellStyle name="40% - 强调文字颜色 3 2" xfId="1329"/>
    <cellStyle name="标题 5 3" xfId="1330"/>
    <cellStyle name="差_农林水和城市维护标准支出20080505－县区合计_民生政策最低支出需求_12.25-发教育厅-2016年高职生均年初预算控制数分配表" xfId="1331"/>
    <cellStyle name="20% - 强调文字颜色 3 2_2017年改革发展类资金分配及绩效" xfId="1332"/>
    <cellStyle name="好 2 4" xfId="1333"/>
    <cellStyle name="常规 10 2 2 18" xfId="1334"/>
    <cellStyle name="标题 3 2 7" xfId="1335"/>
    <cellStyle name="20% - 强调文字颜色 1 2 21" xfId="1336"/>
    <cellStyle name="20% - 强调文字颜色 1 2 16" xfId="1337"/>
    <cellStyle name="标题 3 2 6" xfId="1338"/>
    <cellStyle name="差_对口支援新疆资金规模测算表20100106" xfId="1339"/>
    <cellStyle name="20% - 强调文字颜色 1 2 14" xfId="1340"/>
    <cellStyle name="好_教育(按照总人口测算）—20080416_财力性转移支付2010年预算参考数_12.25-发教育厅-2016年高职生均年初预算控制数分配表" xfId="1341"/>
    <cellStyle name="标题 3 2 4" xfId="1342"/>
    <cellStyle name="好_汇总-县级财政报表附表" xfId="1343"/>
    <cellStyle name="常规 10 2 2 2" xfId="1344"/>
    <cellStyle name="40% - 强调文字颜色 3 2 4" xfId="1345"/>
    <cellStyle name="差_县区合并测算20080421_民生政策最低支出需求_财力性转移支付2010年预算参考数_12.25-发教育厅-2016年高职生均年初预算控制数分配表" xfId="1346"/>
    <cellStyle name="no dec" xfId="1347"/>
    <cellStyle name="强调文字颜色 3 4" xfId="1348"/>
    <cellStyle name="好_汇总_财力性转移支付2010年预算参考数" xfId="1349"/>
    <cellStyle name="60% - 强调文字颜色 1 2 19" xfId="1350"/>
    <cellStyle name="链接单元格 2" xfId="1351"/>
    <cellStyle name="汇总 2 3" xfId="1352"/>
    <cellStyle name="常规 10 5" xfId="1353"/>
    <cellStyle name="60% - 强调文字颜色 6 2 18" xfId="1354"/>
    <cellStyle name="20% - 强调文字颜色 3 2 12" xfId="1355"/>
    <cellStyle name="好_测算结果汇总_财力性转移支付2010年预算参考数" xfId="1356"/>
    <cellStyle name="20% - 强调文字颜色 3 2" xfId="1357"/>
    <cellStyle name="差_2008年全省汇总收支计算表_财力性转移支付2010年预算参考数_12.25-发教育厅-2016年高职生均年初预算控制数分配表" xfId="1358"/>
    <cellStyle name="20% - 强调文字颜色 2 2_2017年改革发展类资金分配及绩效" xfId="1359"/>
    <cellStyle name="20% - Accent1" xfId="1360"/>
    <cellStyle name="20% - 强调文字颜色 1 2 3" xfId="1361"/>
    <cellStyle name="差" xfId="1362" builtinId="27"/>
    <cellStyle name="好_12.25-发教育厅-2015年老职工住房补贴审核表" xfId="1363"/>
    <cellStyle name="常规 3 8" xfId="1364"/>
    <cellStyle name="40% - 强调文字颜色 2 2 7" xfId="1365"/>
    <cellStyle name="40% - 强调文字颜色 6 2 16" xfId="1366"/>
    <cellStyle name="40% - 强调文字颜色 6 2 21" xfId="1367"/>
    <cellStyle name="适中 2 4" xfId="1368"/>
    <cellStyle name="标题 2 2 6" xfId="1369"/>
    <cellStyle name="常规 3 7" xfId="1370"/>
    <cellStyle name="好_农林水和城市维护标准支出20080505－县区合计" xfId="1371"/>
    <cellStyle name="好_2006年28四川_12.25-发教育厅-2016年高职生均年初预算控制数分配表" xfId="1372"/>
    <cellStyle name="60% - Accent6" xfId="1373"/>
    <cellStyle name="60% - 强调文字颜色 5 4" xfId="1374"/>
    <cellStyle name="常规 5 13" xfId="1375"/>
    <cellStyle name="差_其他部门(按照总人口测算）—20080416_民生政策最低支出需求" xfId="1376"/>
    <cellStyle name="20% - 强调文字颜色 2 2 7" xfId="1377"/>
    <cellStyle name="强调文字颜色 5 2 13" xfId="1378"/>
    <cellStyle name="常规 23_12.25-发教育厅-2016年高职生均年初预算控制数分配表" xfId="1379"/>
    <cellStyle name="适中 2 3" xfId="1380"/>
    <cellStyle name="标题 2 2 5" xfId="1381"/>
    <cellStyle name="差_2015年高职中央奖补资金分配因素表（含民办）_12.25-发教育厅-2016年高职生均年初预算控制数分配表" xfId="1382"/>
    <cellStyle name="常规 35 8" xfId="1383"/>
    <cellStyle name="差_农林水和城市维护标准支出20080505－县区合计_不含人员经费系数_12.25-发教育厅-2016年高职生均年初预算控制数分配表" xfId="1384"/>
    <cellStyle name="40% - 强调文字颜色 2 2 5" xfId="1385"/>
    <cellStyle name="40% - 强调文字颜色 6 2 14" xfId="1386"/>
    <cellStyle name="差_2006年22湖南_财力性转移支付2010年预算参考数" xfId="1387"/>
    <cellStyle name="60% - 强调文字颜色 5 3" xfId="1388"/>
    <cellStyle name="20% - 强调文字颜色 2 2 6" xfId="1389"/>
    <cellStyle name="差_30云南_1_财力性转移支付2010年预算参考数_12.25-发教育厅-2016年高职生均年初预算控制数分配表" xfId="1390"/>
    <cellStyle name="强调文字颜色 4 2 6" xfId="1391"/>
    <cellStyle name="差_缺口县区测算（11.13）_12.25-发教育厅-2016年高职生均年初预算控制数分配表" xfId="1392"/>
    <cellStyle name="适中 2 2" xfId="1393"/>
    <cellStyle name="标题 2 2 4" xfId="1394"/>
    <cellStyle name="常规 3 5" xfId="1395"/>
    <cellStyle name="40% - 强调文字颜色 2 2 4" xfId="1396"/>
    <cellStyle name="40% - 强调文字颜色 6 2 13" xfId="1397"/>
    <cellStyle name="好_县区合并测算20080421_不含人员经费系数_12.25-发教育厅-2016年高职生均年初预算控制数分配表" xfId="1398"/>
    <cellStyle name="60% - Accent4" xfId="1399"/>
    <cellStyle name="强调文字颜色 1 2_2017年改革发展类资金分配及绩效" xfId="1400"/>
    <cellStyle name="60% - 强调文字颜色 5 2" xfId="1401"/>
    <cellStyle name="20% - 强调文字颜色 2 2 5" xfId="1402"/>
    <cellStyle name="链接单元格 2 11" xfId="1403"/>
    <cellStyle name="差_12滨州_财力性转移支付2010年预算参考数" xfId="1404"/>
    <cellStyle name="好_县区合并测算20080421_县市旗测算-新科目（含人口规模效应）_财力性转移支付2010年预算参考数" xfId="1405"/>
    <cellStyle name="常规 3 4" xfId="1406"/>
    <cellStyle name="40% - 强调文字颜色 2 2 3" xfId="1407"/>
    <cellStyle name="40% - 强调文字颜色 6 2 12" xfId="1408"/>
    <cellStyle name="60% - Accent3" xfId="1409"/>
    <cellStyle name="20% - 强调文字颜色 2 2 3" xfId="1410"/>
    <cellStyle name="差_M01-2(州市补助收入)" xfId="1411"/>
    <cellStyle name="常规 2 2 4 2 4" xfId="1412"/>
    <cellStyle name="60% - Accent1" xfId="1413"/>
    <cellStyle name="好_行政公检法测算_不含人员经费系数_财力性转移支付2010年预算参考数_12.25-发教育厅-2016年高职生均年初预算控制数分配表" xfId="1414"/>
    <cellStyle name="差_0605石屏县" xfId="1415"/>
    <cellStyle name="差_人员工资和公用经费3_财力性转移支付2010年预算参考数" xfId="1416"/>
    <cellStyle name="常规 2 2 4 2 3" xfId="1417"/>
    <cellStyle name="20% - 强调文字颜色 2 2" xfId="1418"/>
    <cellStyle name="60% - 强调文字颜色 2 2 10" xfId="1419"/>
    <cellStyle name="差_县区合并测算20080423(按照各省比重）_民生政策最低支出需求_财力性转移支付2010年预算参考数" xfId="1420"/>
    <cellStyle name="60% - 强调文字颜色 5 2 3" xfId="1421"/>
    <cellStyle name="差_其他部门(按照总人口测算）—20080416_县市旗测算-新科目（含人口规模效应）_财力性转移支付2010年预算参考数_12.25-发教育厅-2016年高职生均年初预算控制数分配表" xfId="1422"/>
    <cellStyle name="20% - 强调文字颜色 1 4" xfId="1423"/>
    <cellStyle name="标题 3 3" xfId="1424"/>
    <cellStyle name="Header2" xfId="1425"/>
    <cellStyle name="20% - 强调文字颜色 4 2 18" xfId="1426"/>
    <cellStyle name="40% - 强调文字颜色 3 3" xfId="1427"/>
    <cellStyle name="标题 5 2" xfId="1428"/>
    <cellStyle name="好_平邑_财力性转移支付2010年预算参考数_12.25-发教育厅-2016年高职生均年初预算控制数分配表" xfId="1429"/>
    <cellStyle name="40% - 强调文字颜色 4 2 9" xfId="1430"/>
    <cellStyle name="40% - 强调文字颜色 6 2 15" xfId="1431"/>
    <cellStyle name="40% - 强调文字颜色 6 2 20" xfId="1432"/>
    <cellStyle name="20% - 强调文字颜色 1 2_2017年改革发展类资金分配及绩效" xfId="1433"/>
    <cellStyle name="Normal_!!!GO" xfId="1434"/>
    <cellStyle name="20% - 强调文字颜色 1 2 9" xfId="1435"/>
    <cellStyle name="标题 1 2 7" xfId="1436"/>
    <cellStyle name="常规 4 2 19" xfId="1437"/>
    <cellStyle name="标题 4 2 21" xfId="1438"/>
    <cellStyle name="标题 4 2 16" xfId="1439"/>
    <cellStyle name="Millares [0]_96 Risk" xfId="1440"/>
    <cellStyle name="货币 2 5" xfId="1441"/>
    <cellStyle name="40% - 强调文字颜色 1 2 10" xfId="1442"/>
    <cellStyle name="千位分季_新建 Microsoft Excel 工作表" xfId="1443"/>
    <cellStyle name="60% - 强调文字颜色 3 2 13" xfId="1444"/>
    <cellStyle name="货币 4 10" xfId="1445"/>
    <cellStyle name="常规 35 23" xfId="1446"/>
    <cellStyle name="常规 35 18" xfId="1447"/>
    <cellStyle name="常规 2 18" xfId="1448"/>
    <cellStyle name="常规 2 23" xfId="1449"/>
    <cellStyle name="40% - 强调文字颜色 4 2 16" xfId="1450"/>
    <cellStyle name="40% - 强调文字颜色 4 2 21" xfId="1451"/>
    <cellStyle name="常规 13" xfId="1452"/>
    <cellStyle name="20% - 强调文字颜色 1 2 8" xfId="1453"/>
    <cellStyle name="标题 1 2 6" xfId="1454"/>
    <cellStyle name="40% - 强调文字颜色 1 2 6" xfId="1455"/>
    <cellStyle name="警告文本" xfId="1456" builtinId="11"/>
    <cellStyle name="常规 4 2 18" xfId="1457"/>
    <cellStyle name="标题 4 2 20" xfId="1458"/>
    <cellStyle name="标题 4 2 15" xfId="1459"/>
    <cellStyle name="差_云南省2008年转移支付测算——州市本级考核部分及政策性测算_财力性转移支付2010年预算参考数" xfId="1460"/>
    <cellStyle name="60% - 强调文字颜色 3 2 12" xfId="1461"/>
    <cellStyle name="好_行政(燃修费)_财力性转移支付2010年预算参考数_12.25-发教育厅-2016年高职生均年初预算控制数分配表" xfId="1462"/>
    <cellStyle name="常规 35 22" xfId="1463"/>
    <cellStyle name="常规 35 17" xfId="1464"/>
    <cellStyle name="货币 3 18" xfId="1465"/>
    <cellStyle name="20% - 强调文字颜色 5 2 18" xfId="1466"/>
    <cellStyle name="差_2007一般预算支出口径剔除表_12.25-发教育厅-2016年高职生均年初预算控制数分配表" xfId="1467"/>
    <cellStyle name="PSInt" xfId="1468"/>
    <cellStyle name="常规 2 17" xfId="1469"/>
    <cellStyle name="常规 2 22" xfId="1470"/>
    <cellStyle name="强调文字颜色 2 2 9" xfId="1471"/>
    <cellStyle name="好_行政公检法测算_不含人员经费系数_财力性转移支付2010年预算参考数" xfId="1472"/>
    <cellStyle name="6mal" xfId="1473"/>
    <cellStyle name="40% - 强调文字颜色 4 2 15" xfId="1474"/>
    <cellStyle name="40% - 强调文字颜色 4 2 20" xfId="1475"/>
    <cellStyle name="输出" xfId="1476" builtinId="21"/>
    <cellStyle name="差_同德_12.25-发教育厅-2016年高职生均年初预算控制数分配表" xfId="1477"/>
    <cellStyle name="常规 12" xfId="1478"/>
    <cellStyle name="数字 3" xfId="1479"/>
    <cellStyle name="60% - 强调文字颜色 1 2 4" xfId="1480"/>
    <cellStyle name="Input Cells" xfId="1481"/>
    <cellStyle name="20% - 强调文字颜色 1 2 7" xfId="1482"/>
    <cellStyle name="标题 1 2 5" xfId="1483"/>
    <cellStyle name="标题 5 11" xfId="1484"/>
    <cellStyle name="40% - 强调文字颜色 4 2_2017年改革发展类资金分配及绩效" xfId="1485"/>
    <cellStyle name="常规 35 7" xfId="1486"/>
    <cellStyle name="差_2006年全省财力计算表（中央、决算）" xfId="1487"/>
    <cellStyle name="差_文体广播事业(按照总人口测算）—20080416_民生政策最低支出需求_12.25-发教育厅-2016年高职生均年初预算控制数分配表" xfId="1488"/>
    <cellStyle name="数字 2" xfId="1489"/>
    <cellStyle name="好_县市旗测算20080508_县市旗测算-新科目（含人口规模效应）_12.25-发教育厅-2016年高职生均年初预算控制数分配表" xfId="1490"/>
    <cellStyle name="60% - 强调文字颜色 1 2 3" xfId="1491"/>
    <cellStyle name="解释性文本" xfId="1492" builtinId="53"/>
    <cellStyle name="20% - 强调文字颜色 1 2 6" xfId="1493"/>
    <cellStyle name="20% - 强调文字颜色 3 2 2" xfId="1494"/>
    <cellStyle name="40% - 强调文字颜色 3 2 10" xfId="1495"/>
    <cellStyle name="40% - 强调文字颜色 1 2 19" xfId="1496"/>
    <cellStyle name="40% - 强调文字颜色 5 4" xfId="1497"/>
    <cellStyle name="差_人员工资和公用经费2_财力性转移支付2010年预算参考数_12.25-发教育厅-2016年高职生均年初预算控制数分配表" xfId="1498"/>
    <cellStyle name="标题 1 2 4" xfId="1499"/>
    <cellStyle name="60% - 强调文字颜色 3 2" xfId="1500"/>
    <cellStyle name="差_卫生部门_12.25-发教育厅-2016年高职生均年初预算控制数分配表" xfId="1501"/>
    <cellStyle name="Accent6 - 20%" xfId="1502"/>
    <cellStyle name="好_青海 缺口县区测算(地方填报)_12.25-发教育厅-2016年高职生均年初预算控制数分配表" xfId="1503"/>
    <cellStyle name="差_成本差异系数_财力性转移支付2010年预算参考数_12.25-发教育厅-2016年高职生均年初预算控制数分配表" xfId="1504"/>
    <cellStyle name="60% - 强调文字颜色 1 2 2" xfId="1505"/>
    <cellStyle name="差_县市旗测算-新科目（20080627）_财力性转移支付2010年预算参考数" xfId="1506"/>
    <cellStyle name="标题 1 2 2" xfId="1507"/>
    <cellStyle name="检查单元格 2 19" xfId="1508"/>
    <cellStyle name="差_卫生(按照总人口测算）—20080416_民生政策最低支出需求" xfId="1509"/>
    <cellStyle name="常规 2 2 4 2 6" xfId="1510"/>
    <cellStyle name="40% - 强调文字颜色 1 2 2" xfId="1511"/>
    <cellStyle name="好_文体广播事业(按照总人口测算）—20080416_12.25-发教育厅-2016年高职生均年初预算控制数分配表" xfId="1512"/>
    <cellStyle name="好_财政供养人员" xfId="1513"/>
    <cellStyle name="差_测算结果_12.25-发教育厅-2016年高职生均年初预算控制数分配表" xfId="1514"/>
    <cellStyle name="Accent6 - 40%" xfId="1515"/>
    <cellStyle name="20% - 强调文字颜色 2 4" xfId="1516"/>
    <cellStyle name="差_1110洱源县_财力性转移支付2010年预算参考数_12.25-发教育厅-2016年高职生均年初预算控制数分配表" xfId="1517"/>
    <cellStyle name="40% - 强调文字颜色 2 2" xfId="1518"/>
    <cellStyle name="60% - 强调文字颜色 2 2 12" xfId="1519"/>
    <cellStyle name="差_危改资金测算" xfId="1520"/>
    <cellStyle name="好_分析缺口率" xfId="1521"/>
    <cellStyle name="好_28四川" xfId="1522"/>
    <cellStyle name="标题 4 3" xfId="1523"/>
    <cellStyle name="40% - 强调文字颜色 1 2" xfId="1524"/>
    <cellStyle name="差_2006年全省财力计算表（中央、决算）_12.25-发教育厅-2016年高职生均年初预算控制数分配表" xfId="1525"/>
    <cellStyle name="40% - 强调文字颜色 3 2 13" xfId="1526"/>
    <cellStyle name="20% - 强调文字颜色 3 2 5" xfId="1527"/>
    <cellStyle name="标题 3 2 3" xfId="1528"/>
    <cellStyle name="40% - 强调文字颜色 3 2 3" xfId="1529"/>
    <cellStyle name="PSDate" xfId="1530"/>
    <cellStyle name="小数_湘财教指〔2017〕84号中央财政支持地方高校改革发展资金" xfId="1531"/>
    <cellStyle name="20% - 强调文字颜色 1 2 19" xfId="1532"/>
    <cellStyle name="标题 3 2 9" xfId="1533"/>
    <cellStyle name="超链接" xfId="1534" builtinId="8"/>
    <cellStyle name="强调文字颜色 1 2 5" xfId="1535"/>
    <cellStyle name="常规 11 11" xfId="1536"/>
    <cellStyle name="Fixed" xfId="1537"/>
    <cellStyle name="40% - 强调文字颜色 1 2 15" xfId="1538"/>
    <cellStyle name="40% - 强调文字颜色 1 2 20" xfId="1539"/>
    <cellStyle name="好_核定人数下发表_财力性转移支付2010年预算参考数" xfId="1540"/>
    <cellStyle name="差_Book1_1" xfId="1541"/>
    <cellStyle name="60% - 强调文字颜色 4 2 17" xfId="1542"/>
    <cellStyle name="数字 2 2" xfId="1543"/>
    <cellStyle name="好_丽江汇总_12.25-发教育厅-2016年高职生均年初预算控制数分配表" xfId="1544"/>
    <cellStyle name="差_2008年支出调整_12.25-发教育厅-2016年高职生均年初预算控制数分配表" xfId="1545"/>
    <cellStyle name="per.style" xfId="1546"/>
    <cellStyle name="好_县市旗测算20080508_12.25-发教育厅-2016年高职生均年初预算控制数分配表" xfId="1547"/>
    <cellStyle name="好_卫生(按照总人口测算）—20080416_12.25-发教育厅-2016年高职生均年初预算控制数分配表" xfId="1548"/>
    <cellStyle name="20% - 强调文字颜色 2 2 20" xfId="1549"/>
    <cellStyle name="20% - 强调文字颜色 2 2 15" xfId="1550"/>
    <cellStyle name="差_卫生(按照总人口测算）—20080416_不含人员经费系数" xfId="1551"/>
    <cellStyle name="标题 2 2" xfId="1552"/>
    <cellStyle name="好_县区合并测算20080421_不含人员经费系数_财力性转移支付2010年预算参考数_12.25-发教育厅-2016年高职生均年初预算控制数分配表" xfId="1553"/>
    <cellStyle name="常规 10 11" xfId="1554"/>
    <cellStyle name="20% - 强调文字颜色 4" xfId="1555" builtinId="42"/>
    <cellStyle name="注释 2 9" xfId="1556"/>
    <cellStyle name="Input [yellow] 2" xfId="1557"/>
    <cellStyle name="差_卫生(按照总人口测算）—20080416_财力性转移支付2010年预算参考数_12.25-发教育厅-2016年高职生均年初预算控制数分配表" xfId="1558"/>
    <cellStyle name="20% - 强调文字颜色 6 2" xfId="1559"/>
    <cellStyle name="强调文字颜色 1 2 8" xfId="1560"/>
    <cellStyle name="常规 11 14" xfId="1561"/>
    <cellStyle name="60% - 强调文字颜色 6 2 21" xfId="1562"/>
    <cellStyle name="60% - 强调文字颜色 6 2 16" xfId="1563"/>
    <cellStyle name="_ET_STYLE_NoName_00_" xfId="1564"/>
    <cellStyle name="强调文字颜色 2 2 5" xfId="1565"/>
    <cellStyle name="40% - 强调文字颜色 4 2 11" xfId="1566"/>
    <cellStyle name="解释性文本 2 14" xfId="1567"/>
    <cellStyle name="20% - 强调文字颜色 4 2 6" xfId="1568"/>
    <cellStyle name="强调文字颜色 2 4" xfId="1569"/>
    <cellStyle name="_ET_STYLE_NoName_00__2016年年初部门预算分配方案" xfId="1570"/>
    <cellStyle name="差_2018年湖南省高校“双一流”建设专项资金预安排表" xfId="1571"/>
    <cellStyle name="标题 4 2 4" xfId="1572"/>
    <cellStyle name="检查单元格 2 8" xfId="1573"/>
    <cellStyle name="编号" xfId="1574"/>
    <cellStyle name="输入" xfId="1575" builtinId="20"/>
    <cellStyle name="60% - 强调文字颜色 1 4" xfId="1576"/>
    <cellStyle name="好_14安徽_财力性转移支付2010年预算参考数" xfId="1577"/>
    <cellStyle name="?鹎%U龡&amp;H齲_x0001_C铣_x0014__x0007__x0001__x0001_" xfId="1578"/>
    <cellStyle name="差_530629_2006年县级财政报表附表" xfId="1579"/>
    <cellStyle name="40% - 强调文字颜色 6 2 11" xfId="1580"/>
    <cellStyle name="40% - 强调文字颜色 2 2 2" xfId="1581"/>
    <cellStyle name="20% - 强调文字颜色 3" xfId="1582" builtinId="38"/>
    <cellStyle name="好_汇总表4_财力性转移支付2010年预算参考数" xfId="1583"/>
    <cellStyle name="差_2007年一般预算支出剔除" xfId="1584"/>
    <cellStyle name="常规 10 3 11" xfId="1585"/>
    <cellStyle name="强调文字颜色 3" xfId="1586" builtinId="37"/>
    <cellStyle name="差_城建部门" xfId="1587"/>
    <cellStyle name="强调文字颜色 1 2 7" xfId="1588"/>
    <cellStyle name="常规 11 13" xfId="1589"/>
    <cellStyle name="货币 3 14" xfId="1590"/>
    <cellStyle name="20% - 强调文字颜色 5 2 14" xfId="1591"/>
    <cellStyle name="常规 2 13" xfId="1592"/>
    <cellStyle name="强调文字颜色 1 2 6" xfId="1593"/>
    <cellStyle name="常规 11 12" xfId="1594"/>
    <cellStyle name="60% - 强调文字颜色 4" xfId="1595" builtinId="44"/>
    <cellStyle name="常规 9 11" xfId="1596"/>
    <cellStyle name="差_核定人数下发表_财力性转移支付2010年预算参考数" xfId="1597"/>
    <cellStyle name="注释 2 22" xfId="1598"/>
    <cellStyle name="注释 2 17" xfId="1599"/>
    <cellStyle name="差_市辖区测算-新科目（20080626）_12.25-发教育厅-2016年高职生均年初预算控制数分配表" xfId="1600"/>
    <cellStyle name="20% - 强调文字颜色 2 2 9" xfId="1601"/>
    <cellStyle name="_中南林业科技大学2010-2012项目附表2010-6-25_湘财教指〔2017〕84号中央财政支持地方高校改革发展资金" xfId="1602"/>
    <cellStyle name="标题 4 2 19" xfId="1603"/>
    <cellStyle name="差 2 3" xfId="1604"/>
    <cellStyle name="差_民生政策最低支出需求_12.25-发教育厅-2016年高职生均年初预算控制数分配表" xfId="1605"/>
    <cellStyle name="60% - 强调文字颜色 3 2 21" xfId="1606"/>
    <cellStyle name="60% - 强调文字颜色 3 2 16" xfId="1607"/>
    <cellStyle name="输出 2 3" xfId="1608"/>
    <cellStyle name="40% - 强调文字颜色 4 2 19" xfId="1609"/>
    <cellStyle name="好_农林水和城市维护标准支出20080505－县区合计_不含人员经费系数" xfId="1610"/>
    <cellStyle name="60% - 强调文字颜色 3" xfId="1611" builtinId="40"/>
    <cellStyle name="好_不含人员经费系数_12.25-发教育厅-2016年高职生均年初预算控制数分配表" xfId="1612"/>
    <cellStyle name="标题 3 2 2" xfId="1613"/>
    <cellStyle name="差_县区合并测算20080423(按照各省比重）_不含人员经费系数_财力性转移支付2010年预算参考数" xfId="1614"/>
    <cellStyle name="差_00省级(打印)" xfId="1615"/>
    <cellStyle name="好_汇总表4" xfId="1616"/>
    <cellStyle name="标题 3 2 8" xfId="1617"/>
    <cellStyle name="差_对口支援新疆资金规模测算表20100113" xfId="1618"/>
    <cellStyle name="好_教育(按照总人口测算）—20080416_民生政策最低支出需求_12.25-发教育厅-2016年高职生均年初预算控制数分配表" xfId="1619"/>
    <cellStyle name="标题 5 8" xfId="1620"/>
    <cellStyle name="注释" xfId="1621" builtinId="10"/>
    <cellStyle name="20% - 强调文字颜色 1 2 5" xfId="1622"/>
    <cellStyle name="差_其他部门(按照总人口测算）—20080416_财力性转移支付2010年预算参考数" xfId="1623"/>
    <cellStyle name="好_行政(燃修费)_县市旗测算-新科目（含人口规模效应）_财力性转移支付2010年预算参考数" xfId="1624"/>
    <cellStyle name="常规 2 2 4 2 7" xfId="1625"/>
    <cellStyle name="40% - 强调文字颜色 1 2 3" xfId="1626"/>
    <cellStyle name="_ET_STYLE_NoName_00__Book1" xfId="1627"/>
    <cellStyle name="20% - 强调文字颜色 1 2 20" xfId="1628"/>
    <cellStyle name="20% - 强调文字颜色 1 2 15" xfId="1629"/>
    <cellStyle name="标题 3 2 5" xfId="1630"/>
    <cellStyle name="60% - 强调文字颜色 1 2_2017年改革发展类资金分配及绩效" xfId="1631"/>
    <cellStyle name="60% - 强调文字颜色 1 2 7" xfId="1632"/>
    <cellStyle name="好_其他部门(按照总人口测算）—20080416_不含人员经费系数_财力性转移支付2010年预算参考数_12.25-发教育厅-2016年高职生均年初预算控制数分配表" xfId="1633"/>
    <cellStyle name="好_汇总_12.25-发教育厅-2016年高职生均年初预算控制数分配表" xfId="1634"/>
    <cellStyle name="60% - 强调文字颜色 5 2 2" xfId="1635"/>
    <cellStyle name="20% - 强调文字颜色 1 3" xfId="1636"/>
    <cellStyle name="标题 5 10" xfId="1637"/>
    <cellStyle name="警告文本 2 3" xfId="1638"/>
    <cellStyle name="差_gdp_12.25-发教育厅-2016年高职生均年初预算控制数分配表" xfId="1639"/>
    <cellStyle name="差_高职双一流提前细化表（0112 发财建）" xfId="1640"/>
    <cellStyle name="Header1" xfId="1641"/>
    <cellStyle name="好" xfId="1642" builtinId="26"/>
    <cellStyle name="20% - 强调文字颜色 4 2 17" xfId="1643"/>
    <cellStyle name="好_卫生(按照总人口测算）—20080416_县市旗测算-新科目（含人口规模效应）_12.25-发教育厅-2016年高职生均年初预算控制数分配表" xfId="1644"/>
    <cellStyle name="差_2006年27重庆_12.25-发教育厅-2016年高职生均年初预算控制数分配表" xfId="1645"/>
    <cellStyle name="标题 3 2 11" xfId="1646"/>
    <cellStyle name="千位分隔[0] 3" xfId="1647"/>
    <cellStyle name="Linked Cell" xfId="1648"/>
    <cellStyle name="强调文字颜色 1 2 21" xfId="1649"/>
    <cellStyle name="强调文字颜色 1 2 16" xfId="1650"/>
    <cellStyle name="差_2006年34青海_12.25-发教育厅-2016年高职生均年初预算控制数分配表" xfId="1651"/>
    <cellStyle name="表标题 2 2" xfId="1652"/>
    <cellStyle name="20% - 强调文字颜色 4 2 14" xfId="1653"/>
    <cellStyle name="常规 35 2 18" xfId="1654"/>
    <cellStyle name="Explanatory Text" xfId="1655"/>
    <cellStyle name="差_安徽 缺口县区测算(地方填报)1_12.25-发教育厅-2016年高职生均年初预算控制数分配表" xfId="1656"/>
    <cellStyle name="60% - 强调文字颜色 2 2 19" xfId="1657"/>
    <cellStyle name="差_行政公检法测算_县市旗测算-新科目（含人口规模效应）_财力性转移支付2010年预算参考数" xfId="1658"/>
    <cellStyle name="Accent6 - 60%" xfId="1659"/>
    <cellStyle name="20% - 强调文字颜色 4 4" xfId="1660"/>
    <cellStyle name="差_云南省2008年转移支付测算——州市本级考核部分及政策性测算_财力性转移支付2010年预算参考数_12.25-发教育厅-2016年高职生均年初预算控制数分配表" xfId="1661"/>
    <cellStyle name="好_教育(按照总人口测算）—20080416_民生政策最低支出需求" xfId="1662"/>
    <cellStyle name="好_行政(燃修费)_不含人员经费系数_财力性转移支付2010年预算参考数_12.25-发教育厅-2016年高职生均年初预算控制数分配表" xfId="1663"/>
    <cellStyle name="捠壿_Region Orders (2)" xfId="1664"/>
    <cellStyle name="链接单元格" xfId="1665" builtinId="24"/>
    <cellStyle name="常规 4 2 20" xfId="1666"/>
    <cellStyle name="常规 4 2 15" xfId="1667"/>
    <cellStyle name="标题 4 2 12" xfId="1668"/>
    <cellStyle name="千位分隔[0] 2" xfId="1669"/>
    <cellStyle name="好_2007一般预算支出口径剔除表_财力性转移支付2010年预算参考数_12.25-发教育厅-2016年高职生均年初预算控制数分配表" xfId="1670"/>
    <cellStyle name="差_14安徽_财力性转移支付2010年预算参考数" xfId="1671"/>
    <cellStyle name="货币 3 20" xfId="1672"/>
    <cellStyle name="货币 3 15" xfId="1673"/>
    <cellStyle name="20% - 强调文字颜色 5 2 20" xfId="1674"/>
    <cellStyle name="20% - 强调文字颜色 5 2 15" xfId="1675"/>
    <cellStyle name="好_卫生(按照总人口测算）—20080416" xfId="1676"/>
    <cellStyle name="常规 2 14" xfId="1677"/>
    <cellStyle name="强调文字颜色 2 2 6" xfId="1678"/>
    <cellStyle name="40% - 强调文字颜色 4 2 12" xfId="1679"/>
    <cellStyle name="20% - 强调文字颜色 6 2 8" xfId="1680"/>
    <cellStyle name="强调文字颜色 5 2 3" xfId="1681"/>
    <cellStyle name="40% - 强调文字颜色 6 2" xfId="1682"/>
    <cellStyle name="分级显示行_1_13区汇总" xfId="1683"/>
    <cellStyle name="20% - 强调文字颜色 6 4" xfId="1684"/>
    <cellStyle name="千位分隔 2 20" xfId="1685"/>
    <cellStyle name="千位分隔 2 15" xfId="1686"/>
    <cellStyle name="标题 4" xfId="1687" builtinId="19"/>
    <cellStyle name="40% - 强调文字颜色 4" xfId="1688" builtinId="43"/>
    <cellStyle name="60% - 强调文字颜色 6 2 17" xfId="1689"/>
    <cellStyle name="强调文字颜色 6 2 14" xfId="1690"/>
    <cellStyle name="差_市辖区测算-新科目（20080626）_财力性转移支付2010年预算参考数_12.25-发教育厅-2016年高职生均年初预算控制数分配表" xfId="1691"/>
    <cellStyle name="强调文字颜色 5 2 10" xfId="1692"/>
    <cellStyle name="差_县区合并测算20080423(按照各省比重）_12.25-发教育厅-2016年高职生均年初预算控制数分配表" xfId="1693"/>
    <cellStyle name="20% - 强调文字颜色 3 2 11" xfId="1694"/>
    <cellStyle name="标题" xfId="1695" builtinId="15"/>
    <cellStyle name="40% - 强调文字颜色 4 2 7" xfId="1696"/>
    <cellStyle name="Percent_!!!GO" xfId="1697"/>
    <cellStyle name="差_市辖区测算20080510_财力性转移支付2010年预算参考数_12.25-发教育厅-2016年高职生均年初预算控制数分配表" xfId="1698"/>
    <cellStyle name="好_县市旗测算-新科目（20080627）_县市旗测算-新科目（含人口规模效应）_财力性转移支付2010年预算参考数_12.25-发教育厅-2016年高职生均年初预算控制数分配表" xfId="1699"/>
    <cellStyle name="标题 1 2 12" xfId="1700"/>
    <cellStyle name="货币 2 7" xfId="1701"/>
    <cellStyle name="40% - 强调文字颜色 1 2 12" xfId="1702"/>
    <cellStyle name="千位分隔" xfId="1703" builtinId="3"/>
    <cellStyle name="_中南林业科技大学2010-2012项目附表2010-6-25 2_湘财教指〔2017〕84号中央财政支持地方高校改革发展资金" xfId="1704"/>
    <cellStyle name="好_缺口县区测算（11.13）" xfId="1705"/>
    <cellStyle name="40% - 强调文字颜色 3" xfId="1706" builtinId="39"/>
    <cellStyle name="千位分隔 2 14" xfId="1707"/>
    <cellStyle name="标题 3" xfId="1708" builtinId="18"/>
    <cellStyle name="20% - 强调文字颜色 2 2 4" xfId="1709"/>
    <cellStyle name="常规 2 2 4 2 5" xfId="1710"/>
    <cellStyle name="标题 2 2 2" xfId="1711"/>
    <cellStyle name="常规 3 3" xfId="1712"/>
    <cellStyle name="60% - Accent2" xfId="1713"/>
    <cellStyle name="输入 2_2017年改革发展类资金分配及绩效" xfId="1714"/>
    <cellStyle name="差_1_12.25-发教育厅-2016年高职生均年初预算控制数分配表" xfId="1715"/>
    <cellStyle name="20% - 强调文字颜色 3 4" xfId="1716"/>
    <cellStyle name="常规 35 11" xfId="1717"/>
    <cellStyle name="Title" xfId="1718"/>
    <cellStyle name="常规 5 9" xfId="1719"/>
    <cellStyle name="差_2006年27重庆_财力性转移支付2010年预算参考数_12.25-发教育厅-2016年高职生均年初预算控制数分配表" xfId="1720"/>
    <cellStyle name="60% - 强调文字颜色 3 2 4" xfId="1721"/>
    <cellStyle name="差_市辖区测算20080510_县市旗测算-新科目（含人口规模效应）" xfId="1722"/>
    <cellStyle name="_20100326高清市院遂宁检察院1080P配置清单26日改" xfId="1723"/>
    <cellStyle name="常规 2 2 3 2" xfId="1724"/>
    <cellStyle name="常规 2 3 11" xfId="1725"/>
    <cellStyle name="好_县市旗测算-新科目（20080627）_县市旗测算-新科目（含人口规模效应）_12.25-发教育厅-2016年高职生均年初预算控制数分配表" xfId="1726"/>
    <cellStyle name="60% - 强调文字颜色 1 2" xfId="1727"/>
    <cellStyle name="40% - 强调文字颜色 1 4" xfId="1728"/>
    <cellStyle name="20% - 强调文字颜色 2 2 12" xfId="1729"/>
    <cellStyle name="常规 11 16" xfId="1730"/>
    <cellStyle name="常规 11 21" xfId="1731"/>
    <cellStyle name="千位分隔 2 22" xfId="1732"/>
    <cellStyle name="千位分隔 2 17" xfId="1733"/>
    <cellStyle name="标题 6" xfId="1734"/>
    <cellStyle name="40% - 强调文字颜色 6" xfId="1735" builtinId="51"/>
    <cellStyle name="差_云南省2008年转移支付测算——州市本级考核部分及政策性测算" xfId="1736"/>
    <cellStyle name="常规 5 11" xfId="1737"/>
    <cellStyle name="表标题" xfId="1738"/>
    <cellStyle name="强调文字颜色 1 2 9" xfId="1739"/>
    <cellStyle name="常规 11 15" xfId="1740"/>
    <cellStyle name="常规 11 20" xfId="1741"/>
    <cellStyle name="20% - 强调文字颜色 6 3" xfId="1742"/>
    <cellStyle name="千位分隔 2 21" xfId="1743"/>
    <cellStyle name="千位分隔 2 16" xfId="1744"/>
    <cellStyle name="好_自行调整差异系数顺序" xfId="1745"/>
    <cellStyle name="标题 5" xfId="1746"/>
    <cellStyle name="40% - 强调文字颜色 5" xfId="1747" builtinId="47"/>
    <cellStyle name="常规 11 18" xfId="1748"/>
    <cellStyle name="20% - 强调文字颜色 4 2" xfId="1749"/>
    <cellStyle name="20% - 强调文字颜色 4 2 10" xfId="1750"/>
    <cellStyle name="货币 3 12" xfId="1751"/>
    <cellStyle name="常规 35 2 8" xfId="1752"/>
    <cellStyle name="20% - 强调文字颜色 5 2 12" xfId="1753"/>
    <cellStyle name="常规 2 11" xfId="1754"/>
    <cellStyle name="60% - 强调文字颜色 5" xfId="1755" builtinId="48"/>
    <cellStyle name="60% - Accent5" xfId="1756"/>
    <cellStyle name="Currency1" xfId="1757"/>
    <cellStyle name="40% - 强调文字颜色 6 2 4" xfId="1758"/>
    <cellStyle name="20% - 强调文字颜色 4 2 11" xfId="1759"/>
    <cellStyle name="差_28四川_12.25-发教育厅-2016年高职生均年初预算控制数分配表" xfId="1760"/>
    <cellStyle name="20% - 强调文字颜色 4 3" xfId="1761"/>
    <cellStyle name="好_Book1_财力性转移支付2010年预算参考数_12.25-发教育厅-2016年高职生均年初预算控制数分配表" xfId="1762"/>
    <cellStyle name="20% - 强调文字颜色 6" xfId="1763" builtinId="50"/>
    <cellStyle name="货币 3 13" xfId="1764"/>
    <cellStyle name="常规 35 2 9" xfId="1765"/>
    <cellStyle name="差_缺口县区测算(按2007支出增长25%测算)_财力性转移支付2010年预算参考数_12.25-发教育厅-2016年高职生均年初预算控制数分配表" xfId="1766"/>
    <cellStyle name="20% - 强调文字颜色 5 2 13" xfId="1767"/>
    <cellStyle name="好_县区合并测算20080423(按照各省比重）_12.25-发教育厅-2016年高职生均年初预算控制数分配表" xfId="1768"/>
    <cellStyle name="好_行政公检法测算" xfId="1769"/>
    <cellStyle name="20% - 强调文字颜色 6 2 7" xfId="1770"/>
    <cellStyle name="差_行政公检法测算_财力性转移支付2010年预算参考数" xfId="1771"/>
    <cellStyle name="60% - 强调文字颜色 6" xfId="1772" builtinId="52"/>
    <cellStyle name="差_行政公检法测算_不含人员经费系数_12.25-发教育厅-2016年高职生均年初预算控制数分配表" xfId="1773"/>
    <cellStyle name="强调文字颜色 6 4" xfId="1774"/>
    <cellStyle name="好_县市旗测算-新科目（20080627）_财力性转移支付2010年预算参考数" xfId="1775"/>
    <cellStyle name="_2010项目预算申请汇总表_湖南省" xfId="1776"/>
    <cellStyle name="千位分隔 2 13" xfId="1777"/>
    <cellStyle name="标题 2" xfId="1778" builtinId="17"/>
    <cellStyle name="60% - 强调文字颜色 5 2 5" xfId="1779"/>
    <cellStyle name="Calc Currency (0)" xfId="1780"/>
    <cellStyle name="_ET_STYLE_NoName_00__12.25-发教育厅-2016年高职生均年初预算控制数分配表" xfId="1781"/>
    <cellStyle name="20% - 强调文字颜色 2 2 17" xfId="1782"/>
    <cellStyle name="常规 10 13" xfId="1783"/>
    <cellStyle name="_2010-2012中支地拨款汇总" xfId="1784"/>
    <cellStyle name="差_分县成本差异系数_12.25-发教育厅-2016年高职生均年初预算控制数分配表" xfId="1785"/>
    <cellStyle name="好_行政公检法测算_财力性转移支付2010年预算参考数" xfId="1786"/>
    <cellStyle name="_2010-2012中支地拨款汇总 2" xfId="1787"/>
    <cellStyle name="标题 1 2_2017年改革发展类资金分配及绩效" xfId="1788"/>
    <cellStyle name="60% - 强调文字颜色 4 2 21" xfId="1789"/>
    <cellStyle name="60% - 强调文字颜色 4 2 16" xfId="1790"/>
    <cellStyle name="20% - 强调文字颜色 1 2 10" xfId="1791"/>
    <cellStyle name="40% - 强调文字颜色 5 2 19" xfId="1792"/>
    <cellStyle name="标题 2 2 14" xfId="1793"/>
    <cellStyle name="输出 2 20" xfId="1794"/>
    <cellStyle name="输出 2 15" xfId="1795"/>
    <cellStyle name="常规 3 19" xfId="1796"/>
    <cellStyle name="好_34青海_1_财力性转移支付2010年预算参考数" xfId="1797"/>
    <cellStyle name="20% - 强调文字颜色 3 2 17" xfId="1798"/>
    <cellStyle name="好_市辖区测算20080510_县市旗测算-新科目（含人口规模效应）" xfId="1799"/>
    <cellStyle name="60% - 强调文字颜色 1 2 11" xfId="1800"/>
    <cellStyle name="40% - 强调文字颜色 2 2 14" xfId="1801"/>
    <cellStyle name="_2010-2012中支地拨款汇总_湘财教指〔2017〕84号中央财政支持地方高校改革发展资金" xfId="1802"/>
    <cellStyle name="标题 3 2 10" xfId="1803"/>
    <cellStyle name="20% - 强调文字颜色 4 2 13" xfId="1804"/>
    <cellStyle name="货币" xfId="1805" builtinId="4"/>
    <cellStyle name="_2013年经费测算情况(12.11)" xfId="1806"/>
    <cellStyle name="20% - Accent6" xfId="1807"/>
    <cellStyle name="差_2006年水利统计指标统计表_财力性转移支付2010年预算参考数_12.25-发教育厅-2016年高职生均年初预算控制数分配表" xfId="1808"/>
    <cellStyle name="常规 3 2 3" xfId="1809"/>
    <cellStyle name="差 2 9" xfId="1810"/>
    <cellStyle name="60% - 强调文字颜色 6 2" xfId="1811"/>
    <cellStyle name="Grey" xfId="1812"/>
    <cellStyle name="_2016年高校经常性拨款分配因素(测算201616)" xfId="1813"/>
    <cellStyle name="20% - 强调文字颜色 1 2 17" xfId="1814"/>
    <cellStyle name="差_09黑龙江_12.25-发教育厅-2016年高职生均年初预算控制数分配表" xfId="1815"/>
    <cellStyle name="差_县市旗测算20080508_县市旗测算-新科目（含人口规模效应）_财力性转移支付2010年预算参考数" xfId="1816"/>
    <cellStyle name="好_县区合并测算20080423(按照各省比重）_县市旗测算-新科目（含人口规模效应）_财力性转移支付2010年预算参考数" xfId="1817"/>
    <cellStyle name="好_34青海_1_财力性转移支付2010年预算参考数_12.25-发教育厅-2016年高职生均年初预算控制数分配表" xfId="1818"/>
    <cellStyle name="40% - 强调文字颜色 3 2 5" xfId="1819"/>
    <cellStyle name="常规 10 2 2 3" xfId="1820"/>
    <cellStyle name="差_县市旗测算-新科目（20080626）_财力性转移支付2010年预算参考数_12.25-发教育厅-2016年高职生均年初预算控制数分配表" xfId="1821"/>
    <cellStyle name="Accent1 - 40%" xfId="1822"/>
    <cellStyle name="标题 5 4" xfId="1823"/>
    <cellStyle name="_2014年经费下达指标文目录" xfId="1824"/>
    <cellStyle name="20% - 强调文字颜色 3 2 19" xfId="1825"/>
    <cellStyle name="_Book1" xfId="1826"/>
    <cellStyle name="好_2014市县可用财力（提供处室）_12.25-发教育厅-2016年高职生均年初预算控制数分配表" xfId="1827"/>
    <cellStyle name="_湘财教指〔2015〕45号省教育厅预拨提标表" xfId="1828"/>
    <cellStyle name="60% - 强调文字颜色 4 2 4" xfId="1829"/>
    <cellStyle name="_ET_STYLE_NoName_00__Sheet3" xfId="1830"/>
    <cellStyle name="20% - Accent5" xfId="1831"/>
    <cellStyle name="常规 3 2 2" xfId="1832"/>
    <cellStyle name="好_民生政策最低支出需求" xfId="1833"/>
    <cellStyle name="_弱电系统设备配置报价清单" xfId="1834"/>
    <cellStyle name="20% - Accent4" xfId="1835"/>
    <cellStyle name="20% - 强调文字颜色 2" xfId="1836" builtinId="34"/>
    <cellStyle name="注释 2 5" xfId="1837"/>
    <cellStyle name="检查单元格 2_2017年改革发展类资金分配及绩效" xfId="1838"/>
    <cellStyle name="_中央共建2014（定）" xfId="1839"/>
    <cellStyle name="60% - 强调文字颜色 1 2 13" xfId="1840"/>
    <cellStyle name="差 4" xfId="1841"/>
    <cellStyle name="40% - 强调文字颜色 2" xfId="1842" builtinId="35"/>
    <cellStyle name="常规 4_01综合类2010" xfId="1843"/>
    <cellStyle name="差_行政(燃修费)_县市旗测算-新科目（含人口规模效应）_12.25-发教育厅-2016年高职生均年初预算控制数分配表" xfId="1844"/>
    <cellStyle name="20% - Accent3" xfId="1845"/>
    <cellStyle name="差_缺口县区测算_财力性转移支付2010年预算参考数" xfId="1846"/>
    <cellStyle name="好_分县成本差异系数_不含人员经费系数" xfId="1847"/>
    <cellStyle name="20% - 强调文字颜色 4 2 12" xfId="1848"/>
    <cellStyle name="好_30云南_1" xfId="1849"/>
    <cellStyle name="常规 4 2 21" xfId="1850"/>
    <cellStyle name="常规 4 2 16" xfId="1851"/>
    <cellStyle name="标题 4 2 13" xfId="1852"/>
    <cellStyle name="60% - 强调文字颜色 3 2 10" xfId="1853"/>
    <cellStyle name="常规 35 20" xfId="1854"/>
    <cellStyle name="常规 35 15" xfId="1855"/>
    <cellStyle name="强调文字颜色 2 2 7" xfId="1856"/>
    <cellStyle name="40% - 强调文字颜色 4 2 13" xfId="1857"/>
    <cellStyle name="20% - 强调文字颜色 6 2 9" xfId="1858"/>
    <cellStyle name="常规 10" xfId="1859"/>
    <cellStyle name="强调文字颜色 5 2 4" xfId="1860"/>
    <cellStyle name="40% - 强调文字颜色 6 3" xfId="1861"/>
    <cellStyle name="货币 3 3" xfId="1862"/>
    <cellStyle name="20% - 强调文字颜色 5 2 3" xfId="1863"/>
    <cellStyle name="差_07临沂" xfId="1864"/>
    <cellStyle name="常规 2 5" xfId="1865"/>
    <cellStyle name="标题 2 2 17" xfId="1866"/>
    <cellStyle name="40% - 强调文字颜色 2 2 17" xfId="1867"/>
    <cellStyle name="60% - 强调文字颜色 1 2 14" xfId="1868"/>
    <cellStyle name="差_县市旗测算20080508_财力性转移支付2010年预算参考数_12.25-发教育厅-2016年高职生均年初预算控制数分配表" xfId="1869"/>
    <cellStyle name="货币 3 4" xfId="1870"/>
    <cellStyle name="20% - 强调文字颜色 5 2 4" xfId="1871"/>
    <cellStyle name="强调 2" xfId="1872"/>
    <cellStyle name="40% - 强调文字颜色 5 2 2" xfId="1873"/>
    <cellStyle name="货币 3 5" xfId="1874"/>
    <cellStyle name="20% - 强调文字颜色 5 2 5" xfId="1875"/>
    <cellStyle name="强调 3" xfId="1876"/>
    <cellStyle name="40% - 强调文字颜色 5 2 3" xfId="1877"/>
    <cellStyle name="标题 2 2 19" xfId="1878"/>
    <cellStyle name="60% - 强调文字颜色 1 2 16" xfId="1879"/>
    <cellStyle name="60% - 强调文字颜色 1 2 21" xfId="1880"/>
    <cellStyle name="差_行政（人员）" xfId="1881"/>
    <cellStyle name="汇总 2 19" xfId="1882"/>
    <cellStyle name="常规 10 2" xfId="1883"/>
    <cellStyle name="货币 3 6" xfId="1884"/>
    <cellStyle name="20% - 强调文字颜色 5 2 6" xfId="1885"/>
    <cellStyle name="输入 2" xfId="1886"/>
    <cellStyle name="差_Book1_财力性转移支付2010年预算参考数" xfId="1887"/>
    <cellStyle name="常规 4 2 8" xfId="1888"/>
    <cellStyle name="差_行政（人员）_县市旗测算-新科目（含人口规模效应）_12.25-发教育厅-2016年高职生均年初预算控制数分配表" xfId="1889"/>
    <cellStyle name="40% - 强调文字颜色 5 2 4" xfId="1890"/>
    <cellStyle name="好_县市旗测算20080508" xfId="1891"/>
    <cellStyle name="标题 4 2 7" xfId="1892"/>
    <cellStyle name="百分比 2" xfId="1893"/>
    <cellStyle name="常规 10 2 2 8" xfId="1894"/>
    <cellStyle name="40% - 强调文字颜色 5 2 5" xfId="1895"/>
    <cellStyle name="差_县区合并测算20080423(按照各省比重）_财力性转移支付2010年预算参考数" xfId="1896"/>
    <cellStyle name="常规 10 2 2 9" xfId="1897"/>
    <cellStyle name="强调文字颜色 3 3" xfId="1898"/>
    <cellStyle name="60% - 强调文字颜色 1 2 18" xfId="1899"/>
    <cellStyle name="汇总 2 2" xfId="1900"/>
    <cellStyle name="常规 10 4" xfId="1901"/>
    <cellStyle name="货币 3 10" xfId="1902"/>
    <cellStyle name="好_县区合并测算20080421_民生政策最低支出需求_财力性转移支付2010年预算参考数" xfId="1903"/>
    <cellStyle name="常规 35 2 6" xfId="1904"/>
    <cellStyle name="20% - 强调文字颜色 5 2 10" xfId="1905"/>
    <cellStyle name="40% - 强调文字颜色 5 2 6" xfId="1906"/>
    <cellStyle name="货币 3 11" xfId="1907"/>
    <cellStyle name="常规 35 2 7" xfId="1908"/>
    <cellStyle name="20% - 强调文字颜色 5 2 11" xfId="1909"/>
    <cellStyle name="常规 2 10" xfId="1910"/>
    <cellStyle name="货币 3 9" xfId="1911"/>
    <cellStyle name="20% - 强调文字颜色 5 2 9" xfId="1912"/>
    <cellStyle name="常规 3 6" xfId="1913"/>
    <cellStyle name="差_34青海_1_财力性转移支付2010年预算参考数" xfId="1914"/>
    <cellStyle name="常规 10 14 2 2 6" xfId="1915"/>
    <cellStyle name="好_2007年一般预算支出剔除_财力性转移支付2010年预算参考数" xfId="1916"/>
    <cellStyle name="20% - 强调文字颜色 5 2_2017年改革发展类资金分配及绩效" xfId="1917"/>
    <cellStyle name="_2010项目预算申请汇总表_湖南省_湘财教指〔2017〕84号中央财政支持地方高校改革发展资金" xfId="1918"/>
    <cellStyle name="差_2008年支出核定" xfId="1919"/>
    <cellStyle name="差_20河南_12.25-发教育厅-2016年高职生均年初预算控制数分配表" xfId="1920"/>
    <cellStyle name="差_财政供养人员" xfId="1921"/>
    <cellStyle name="常规 2 2 4 19" xfId="1922"/>
    <cellStyle name="常规 2 2 4 24" xfId="1923"/>
    <cellStyle name="60% - 强调文字颜色 6 2_2017年改革发展类资金分配及绩效" xfId="1924"/>
    <cellStyle name="40% - 强调文字颜色 4 2 5" xfId="1925"/>
    <cellStyle name="20% - 强调文字颜色 6 2 10" xfId="1926"/>
    <cellStyle name="标题 4 2 6" xfId="1927"/>
    <cellStyle name="40% - 强调文字颜色 4 2 6" xfId="1928"/>
    <cellStyle name="20% - 强调文字颜色 6 2 12" xfId="1929"/>
    <cellStyle name="标题 1 2" xfId="1930"/>
    <cellStyle name="差_Sheet1" xfId="1931"/>
    <cellStyle name="Bad" xfId="1932"/>
    <cellStyle name="常规 35 2 13" xfId="1933"/>
    <cellStyle name="输入 2 14" xfId="1934"/>
    <cellStyle name="Accent5_12.25-发教育厅-2016年高职生均年初预算控制数分配表" xfId="1935"/>
    <cellStyle name="60% - 强调文字颜色 3 2 11" xfId="1936"/>
    <cellStyle name="常规 35 21" xfId="1937"/>
    <cellStyle name="常规 35 16" xfId="1938"/>
    <cellStyle name="40% - 强调文字颜色 5 2 13" xfId="1939"/>
    <cellStyle name="20% - 强调文字颜色 6 2 16" xfId="1940"/>
    <cellStyle name="20% - 强调文字颜色 6 2 21" xfId="1941"/>
    <cellStyle name="标题 1 3" xfId="1942"/>
    <cellStyle name="常规 35 2 14" xfId="1943"/>
    <cellStyle name="40% - 强调文字颜色 1 3" xfId="1944"/>
    <cellStyle name="60% - 强调文字颜色 4 2 11" xfId="1945"/>
    <cellStyle name="好_行政(燃修费)_不含人员经费系数_财力性转移支付2010年预算参考数" xfId="1946"/>
    <cellStyle name="40% - 强调文字颜色 5 2 14" xfId="1947"/>
    <cellStyle name="检查单元格 2 7" xfId="1948"/>
    <cellStyle name="差_530623_2006年县级财政报表附表" xfId="1949"/>
    <cellStyle name="计算" xfId="1950" builtinId="22"/>
    <cellStyle name="差_0605石屏县_12.25-发教育厅-2016年高职生均年初预算控制数分配表" xfId="1951"/>
    <cellStyle name="20% - 强调文字颜色 6 2 3" xfId="1952"/>
    <cellStyle name="差_重点民生支出需求测算表社保（农村低保）081112_12.25-发教育厅-2016年高职生均年初预算控制数分配表" xfId="1953"/>
    <cellStyle name="标题 4 2 9" xfId="1954"/>
    <cellStyle name="差_分县成本差异系数_不含人员经费系数_12.25-发教育厅-2016年高职生均年初预算控制数分配表" xfId="1955"/>
    <cellStyle name="千位分隔 2 2 3" xfId="1956"/>
    <cellStyle name="_2006－2009年结余结转情况" xfId="1957"/>
    <cellStyle name="20% - 强调文字颜色 6 2 14" xfId="1958"/>
    <cellStyle name="好_行政（人员）_民生政策最低支出需求_财力性转移支付2010年预算参考数" xfId="1959"/>
    <cellStyle name="40% - 强调文字颜色 5 2 11" xfId="1960"/>
    <cellStyle name="40% - 强调文字颜色 6 2 2" xfId="1961"/>
    <cellStyle name="20% - 强调文字颜色 6 2 5" xfId="1962"/>
    <cellStyle name="Moneda [0]_96 Risk" xfId="1963"/>
    <cellStyle name="强调文字颜色 4 2_2017年改革发展类资金分配及绩效" xfId="1964"/>
    <cellStyle name="好_县市旗测算-新科目（20080627）_不含人员经费系数_财力性转移支付2010年预算参考数" xfId="1965"/>
    <cellStyle name="差_1_财力性转移支付2010年预算参考数_12.25-发教育厅-2016年高职生均年初预算控制数分配表" xfId="1966"/>
    <cellStyle name="ColLevel_0" xfId="1967"/>
    <cellStyle name="差_县市旗测算-新科目（20080626）_不含人员经费系数_财力性转移支付2010年预算参考数_12.25-发教育厅-2016年高职生均年初预算控制数分配表" xfId="1968"/>
    <cellStyle name="千位分隔 2 2 4" xfId="1969"/>
    <cellStyle name="20% - 强调文字颜色 6 2 15" xfId="1970"/>
    <cellStyle name="20% - 强调文字颜色 6 2 20" xfId="1971"/>
    <cellStyle name="好_成本差异系数_财力性转移支付2010年预算参考数_12.25-发教育厅-2016年高职生均年初预算控制数分配表" xfId="1972"/>
    <cellStyle name="差_农林水和城市维护标准支出20080505－县区合计_县市旗测算-新科目（含人口规模效应）_财力性转移支付2010年预算参考数" xfId="1973"/>
    <cellStyle name="40% - 强调文字颜色 5 2 12" xfId="1974"/>
    <cellStyle name="部门" xfId="1975"/>
    <cellStyle name="40% - 强调文字颜色 6 2 3" xfId="1976"/>
    <cellStyle name="好_27重庆_财力性转移支付2010年预算参考数_12.25-发教育厅-2016年高职生均年初预算控制数分配表" xfId="1977"/>
    <cellStyle name="60% - 强调文字颜色 4 2 12" xfId="1978"/>
    <cellStyle name="20% - 强调文字颜色 6 2 18" xfId="1979"/>
    <cellStyle name="40% - 强调文字颜色 5 2 15" xfId="1980"/>
    <cellStyle name="40% - 强调文字颜色 5 2 20" xfId="1981"/>
    <cellStyle name="差_教育(按照总人口测算）—20080416_12.25-发教育厅-2016年高职生均年初预算控制数分配表" xfId="1982"/>
    <cellStyle name="好_行政(燃修费)_财力性转移支付2010年预算参考数" xfId="1983"/>
    <cellStyle name="40% - 强调文字颜色 6 2 6" xfId="1984"/>
    <cellStyle name="60% - 强调文字颜色 4 2 13" xfId="1985"/>
    <cellStyle name="20% - 强调文字颜色 6 2 19" xfId="1986"/>
    <cellStyle name="40% - 强调文字颜色 5 2 16" xfId="1987"/>
    <cellStyle name="40% - 强调文字颜色 5 2 21" xfId="1988"/>
    <cellStyle name="40% - 强调文字颜色 6 2 7" xfId="1989"/>
    <cellStyle name="60% - 强调文字颜色 5 2 6" xfId="1990"/>
    <cellStyle name="comma zerodec" xfId="1991"/>
    <cellStyle name="好_2008年支出调整_12.25-发教育厅-2016年高职生均年初预算控制数分配表" xfId="1992"/>
    <cellStyle name="Accent3 - 20%" xfId="1993"/>
    <cellStyle name="好_民生政策最低支出需求_12.25-发教育厅-2016年高职生均年初预算控制数分配表" xfId="1994"/>
    <cellStyle name="好_07临沂_12.25-发教育厅-2016年高职生均年初预算控制数分配表" xfId="1995"/>
    <cellStyle name="60% - 强调文字颜色 5 2 7" xfId="1996"/>
    <cellStyle name="60% - 强调文字颜色 5 2 8" xfId="1997"/>
    <cellStyle name="PSSpacer" xfId="1998"/>
    <cellStyle name="40% - Accent4" xfId="1999"/>
    <cellStyle name="差_2007一般预算支出口径剔除表" xfId="2000"/>
    <cellStyle name="常规 10 16" xfId="2001"/>
    <cellStyle name="常规 10 21" xfId="2002"/>
    <cellStyle name="好_09黑龙江" xfId="2003"/>
    <cellStyle name="常规 7_01综合类2010" xfId="2004"/>
    <cellStyle name="60% - 强调文字颜色 5 2 9" xfId="2005"/>
    <cellStyle name="好_文体广播事业(按照总人口测算）—20080416_不含人员经费系数_财力性转移支付2010年预算参考数_12.25-发教育厅-2016年高职生均年初预算控制数分配表" xfId="2006"/>
    <cellStyle name="差_教科文12.30(工资提标清算)" xfId="2007"/>
    <cellStyle name="40% - Accent5" xfId="2008"/>
    <cellStyle name="差_其他部门(按照总人口测算）—20080416_县市旗测算-新科目（含人口规模效应）_财力性转移支付2010年预算参考数" xfId="2009"/>
    <cellStyle name="常规 10 17" xfId="2010"/>
    <cellStyle name="常规 10 22" xfId="2011"/>
    <cellStyle name="40% - Accent6" xfId="2012"/>
    <cellStyle name="常规 10 18" xfId="2013"/>
    <cellStyle name="常规 10 23" xfId="2014"/>
    <cellStyle name="标题 1 2 10" xfId="2015"/>
    <cellStyle name="差_2014市县可用财力（提供处室）" xfId="2016"/>
    <cellStyle name="差_30云南_1" xfId="2017"/>
    <cellStyle name="20% - 强调文字颜色 2 2 13" xfId="2018"/>
    <cellStyle name="20% - 强调文字颜色 2 2 14" xfId="2019"/>
    <cellStyle name="适中 2 10" xfId="2020"/>
    <cellStyle name="差_县区合并测算20080421_财力性转移支付2010年预算参考数" xfId="2021"/>
    <cellStyle name="货币 2 6" xfId="2022"/>
    <cellStyle name="40% - 强调文字颜色 1 2 11" xfId="2023"/>
    <cellStyle name="标题 1 2 13" xfId="2024"/>
    <cellStyle name="_2010-2012中支地拨款汇总 2_湘财教指〔2017〕84号中央财政支持地方高校改革发展资金" xfId="2025"/>
    <cellStyle name="20% - 强调文字颜色 2 2 21" xfId="2026"/>
    <cellStyle name="20% - 强调文字颜色 2 2 16" xfId="2027"/>
    <cellStyle name="标题 2 3" xfId="2028"/>
    <cellStyle name="分级显示列_1_Book1" xfId="2029"/>
    <cellStyle name="常规 10 12" xfId="2030"/>
    <cellStyle name="货币 2 8" xfId="2031"/>
    <cellStyle name="40% - 强调文字颜色 1 2 13" xfId="2032"/>
    <cellStyle name="Accent2 - 60%" xfId="2033"/>
    <cellStyle name="标题 1 2 14" xfId="2034"/>
    <cellStyle name="货币 2 9" xfId="2035"/>
    <cellStyle name="40% - 强调文字颜色 1 2 14" xfId="2036"/>
    <cellStyle name="标题 1 2 20" xfId="2037"/>
    <cellStyle name="标题 1 2 15" xfId="2038"/>
    <cellStyle name="20% - 强调文字颜色 6 2_2017年改革发展类资金分配及绩效" xfId="2039"/>
    <cellStyle name="差_27重庆" xfId="2040"/>
    <cellStyle name="常规 10 14 2 2 8" xfId="2041"/>
    <cellStyle name="标题 1 2 17" xfId="2042"/>
    <cellStyle name="标题 1 2 18" xfId="2043"/>
    <cellStyle name="标题 1 2 19" xfId="2044"/>
    <cellStyle name="40% - 强调文字颜色 1 2 8" xfId="2045"/>
    <cellStyle name="标题 4 2 17" xfId="2046"/>
    <cellStyle name="60% - 强调文字颜色 3 2 14" xfId="2047"/>
    <cellStyle name="货币 4 11" xfId="2048"/>
    <cellStyle name="常规 35 19" xfId="2049"/>
    <cellStyle name="40% - 强调文字颜色 4 2 17" xfId="2050"/>
    <cellStyle name="差_30云南_1_12.25-发教育厅-2016年高职生均年初预算控制数分配表" xfId="2051"/>
    <cellStyle name="常规 2 2 4 2 10" xfId="2052"/>
    <cellStyle name="常规 14" xfId="2053"/>
    <cellStyle name="差_县市旗测算-新科目（20080627）_不含人员经费系数" xfId="2054"/>
    <cellStyle name="60% - 强调文字颜色 1 2 6" xfId="2055"/>
    <cellStyle name="汇总" xfId="2056" builtinId="25"/>
    <cellStyle name="标题 1 2 9" xfId="2057"/>
    <cellStyle name="40% - 强调文字颜色 1 2 9" xfId="2058"/>
    <cellStyle name="标题 4 2 18" xfId="2059"/>
    <cellStyle name="60% - 强调文字颜色 3 2 20" xfId="2060"/>
    <cellStyle name="60% - 强调文字颜色 3 2 15" xfId="2061"/>
    <cellStyle name="输出 2 2" xfId="2062"/>
    <cellStyle name="40% - 强调文字颜色 4 2 18" xfId="2063"/>
    <cellStyle name="40% - 强调文字颜色 1 2_2017年改革发展类资金分配及绩效" xfId="2064"/>
    <cellStyle name="60% - 强调文字颜色 6 2 19" xfId="2065"/>
    <cellStyle name="20% - 强调文字颜色 3 2 13" xfId="2066"/>
    <cellStyle name="40% - 强调文字颜色 2 2 10" xfId="2067"/>
    <cellStyle name="输出 2 12" xfId="2068"/>
    <cellStyle name="常规 3 16" xfId="2069"/>
    <cellStyle name="常规 3 21" xfId="2070"/>
    <cellStyle name="20% - 强调文字颜色 3 2 14" xfId="2071"/>
    <cellStyle name="20% - 强调文字颜色 3 2 20" xfId="2072"/>
    <cellStyle name="20% - 强调文字颜色 3 2 15" xfId="2073"/>
    <cellStyle name="40% - 强调文字颜色 2 2 12" xfId="2074"/>
    <cellStyle name="好_12滨州_12.25-发教育厅-2016年高职生均年初预算控制数分配表" xfId="2075"/>
    <cellStyle name="标题 2 2 21" xfId="2076"/>
    <cellStyle name="标题 2 2 16" xfId="2077"/>
    <cellStyle name="40% - 强调文字颜色 2 2 16" xfId="2078"/>
    <cellStyle name="40% - 强调文字颜色 2 2 21" xfId="2079"/>
    <cellStyle name="标题 2 2 18" xfId="2080"/>
    <cellStyle name="差_2007一般预算支出口径剔除表_财力性转移支付2010年预算参考数_12.25-发教育厅-2016年高职生均年初预算控制数分配表" xfId="2081"/>
    <cellStyle name="差_缺口县区测算_财力性转移支付2010年预算参考数_12.25-发教育厅-2016年高职生均年初预算控制数分配表" xfId="2082"/>
    <cellStyle name="强调文字颜色 4 2 8" xfId="2083"/>
    <cellStyle name="差_对口支援新疆资金规模测算表20100113_12.25-发教育厅-2016年高职生均年初预算控制数分配表" xfId="2084"/>
    <cellStyle name="40% - 强调文字颜色 2 2 18" xfId="2085"/>
    <cellStyle name="适中 2 6" xfId="2086"/>
    <cellStyle name="标题 2 2 8" xfId="2087"/>
    <cellStyle name="常规 3 9" xfId="2088"/>
    <cellStyle name="好_农林水和城市维护标准支出20080505－县区合计_12.25-发教育厅-2016年高职生均年初预算控制数分配表" xfId="2089"/>
    <cellStyle name="差_05潍坊" xfId="2090"/>
    <cellStyle name="40% - 强调文字颜色 2 2 8" xfId="2091"/>
    <cellStyle name="适中 2 7" xfId="2092"/>
    <cellStyle name="标题 2 2 9" xfId="2093"/>
    <cellStyle name="常规 10 10" xfId="2094"/>
    <cellStyle name="差_不含人员经费系数" xfId="2095"/>
    <cellStyle name="40% - 强调文字颜色 2 2 9" xfId="2096"/>
    <cellStyle name="40% - 强调文字颜色 6 2 18" xfId="2097"/>
    <cellStyle name="40% - 强调文字颜色 2 3" xfId="2098"/>
    <cellStyle name="60% - 强调文字颜色 2 2 13" xfId="2099"/>
    <cellStyle name="标题 3 2 12" xfId="2100"/>
    <cellStyle name="好_行政（人员）_不含人员经费系数" xfId="2101"/>
    <cellStyle name="表标题 2 3" xfId="2102"/>
    <cellStyle name="20% - 强调文字颜色 4 2 20" xfId="2103"/>
    <cellStyle name="20% - 强调文字颜色 4 2 15" xfId="2104"/>
    <cellStyle name="标题 3 2 14" xfId="2105"/>
    <cellStyle name="差_高职2018年双一流资金细化表" xfId="2106"/>
    <cellStyle name="Accent5 - 60%" xfId="2107"/>
    <cellStyle name="20% - 强调文字颜色 3 2 6" xfId="2108"/>
    <cellStyle name="40% - 强调文字颜色 3 2 14" xfId="2109"/>
    <cellStyle name="警告文本 2 14" xfId="2110"/>
    <cellStyle name="差_2008年一般预算支出预计_12.25-发教育厅-2016年高职生均年初预算控制数分配表" xfId="2111"/>
    <cellStyle name="标题 3 2 20" xfId="2112"/>
    <cellStyle name="标题 3 2 15" xfId="2113"/>
    <cellStyle name="20% - 强调文字颜色 3 2 7" xfId="2114"/>
    <cellStyle name="40% - 强调文字颜色 3 2 15" xfId="2115"/>
    <cellStyle name="40% - 强调文字颜色 3 2 20" xfId="2116"/>
    <cellStyle name="标题 3 2 21" xfId="2117"/>
    <cellStyle name="标题 3 2 16" xfId="2118"/>
    <cellStyle name="20% - 强调文字颜色 4 2 19" xfId="2119"/>
    <cellStyle name="好_县市旗测算-新科目（20080626）_财力性转移支付2010年预算参考数" xfId="2120"/>
    <cellStyle name="20% - 强调文字颜色 3 2 8" xfId="2121"/>
    <cellStyle name="40% - 强调文字颜色 3 2 16" xfId="2122"/>
    <cellStyle name="40% - 强调文字颜色 3 2 21" xfId="2123"/>
    <cellStyle name="差_03昭通" xfId="2124"/>
    <cellStyle name="标题 3 2 17" xfId="2125"/>
    <cellStyle name="好_缺口县区测算（11.13）_财力性转移支付2010年预算参考数" xfId="2126"/>
    <cellStyle name="20% - 强调文字颜色 3 2 9" xfId="2127"/>
    <cellStyle name="40% - 强调文字颜色 3 2 17" xfId="2128"/>
    <cellStyle name="Neutral" xfId="2129"/>
    <cellStyle name="好_2006年27重庆_12.25-发教育厅-2016年高职生均年初预算控制数分配表" xfId="2130"/>
    <cellStyle name="标题 3 2 18" xfId="2131"/>
    <cellStyle name="差_其他部门(按照总人口测算）—20080416" xfId="2132"/>
    <cellStyle name="标题 3 2 19" xfId="2133"/>
    <cellStyle name="强调文字颜色 3 2 2" xfId="2134"/>
    <cellStyle name="40% - 强调文字颜色 3 2 19" xfId="2135"/>
    <cellStyle name="百分比 3" xfId="2136"/>
    <cellStyle name="标题 4 2 8" xfId="2137"/>
    <cellStyle name="千位分隔 2 2 2" xfId="2138"/>
    <cellStyle name="20% - 强调文字颜色 6 2 13" xfId="2139"/>
    <cellStyle name="差_行政(燃修费)_不含人员经费系数_财力性转移支付2010年预算参考数_12.25-发教育厅-2016年高职生均年初预算控制数分配表" xfId="2140"/>
    <cellStyle name="40% - 强调文字颜色 5 2 10" xfId="2141"/>
    <cellStyle name="40% - 强调文字颜色 4 2 8" xfId="2142"/>
    <cellStyle name="差 3" xfId="2143"/>
    <cellStyle name="千位分隔 2 12" xfId="2144"/>
    <cellStyle name="好_县市旗测算-新科目（20080627）_民生政策最低支出需求_财力性转移支付2010年预算参考数" xfId="2145"/>
    <cellStyle name="好_Book1_12.25-发教育厅-2016年高职生均年初预算控制数分配表" xfId="2146"/>
    <cellStyle name="标题 1" xfId="2147" builtinId="16"/>
    <cellStyle name="解释性文本 2 9" xfId="2148"/>
    <cellStyle name="Comma_!!!GO" xfId="2149"/>
    <cellStyle name="40% - 强调文字颜色 1" xfId="2150" builtinId="31"/>
    <cellStyle name="常规 6 21" xfId="2151"/>
    <cellStyle name="常规 6 16" xfId="2152"/>
    <cellStyle name="差_湘财教指277_12.25-发教育厅-2016年高职生均年初预算控制数分配表" xfId="2153"/>
    <cellStyle name="差_县市旗测算-新科目（20080627）_县市旗测算-新科目（含人口规模效应）_财力性转移支付2010年预算参考数" xfId="2154"/>
    <cellStyle name="60% - 强调文字颜色 4 2 14" xfId="2155"/>
    <cellStyle name="40% - 强调文字颜色 5 2 17" xfId="2156"/>
    <cellStyle name="40% - 强调文字颜色 6 2 8" xfId="2157"/>
    <cellStyle name="60% - 强调文字颜色 2 2 9" xfId="2158"/>
    <cellStyle name="差_M01-2(州市补助收入)_12.25-发教育厅-2016年高职生均年初预算控制数分配表" xfId="2159"/>
    <cellStyle name="好_分县成本差异系数_12.25-发教育厅-2016年高职生均年初预算控制数分配表" xfId="2160"/>
    <cellStyle name="60% - 强调文字颜色 4 2 20" xfId="2161"/>
    <cellStyle name="60% - 强调文字颜色 4 2 15" xfId="2162"/>
    <cellStyle name="差_市辖区测算20080510_12.25-发教育厅-2016年高职生均年初预算控制数分配表" xfId="2163"/>
    <cellStyle name="好_2015年高职中央奖补资金分配因素表（含民办）" xfId="2164"/>
    <cellStyle name="标题 1 2 21" xfId="2165"/>
    <cellStyle name="标题 1 2 16" xfId="2166"/>
    <cellStyle name="百分比" xfId="2167" builtinId="5"/>
    <cellStyle name="差_人员工资和公用经费_财力性转移支付2010年预算参考数_12.25-发教育厅-2016年高职生均年初预算控制数分配表" xfId="2168"/>
    <cellStyle name="好_人员工资和公用经费2_12.25-发教育厅-2016年高职生均年初预算控制数分配表" xfId="2169"/>
    <cellStyle name="常规 2 23 6" xfId="2170"/>
    <cellStyle name="40% - 强调文字颜色 5 2 18" xfId="2171"/>
    <cellStyle name="差_农林水和城市维护标准支出20080505－县区合计_县市旗测算-新科目（含人口规模效应）_财力性转移支付2010年预算参考数_12.25-发教育厅-2016年高职生均年初预算控制数分配表" xfId="2172"/>
    <cellStyle name="40% - 强调文字颜色 6 2 9" xfId="2173"/>
    <cellStyle name="40% - 强调文字颜色 5 2 8" xfId="2174"/>
    <cellStyle name="40% - 强调文字颜色 5 2 9" xfId="2175"/>
    <cellStyle name="好_第一部分：综合全" xfId="2176"/>
    <cellStyle name="60% - 强调文字颜色 3 2 5" xfId="2177"/>
    <cellStyle name="差_文体广播事业(按照总人口测算）—20080416" xfId="2178"/>
    <cellStyle name="常规 2 3 12" xfId="2179"/>
    <cellStyle name="60% - 强调文字颜色 1 3" xfId="2180"/>
    <cellStyle name="60% - 强调文字颜色 2 3" xfId="2181"/>
    <cellStyle name="40% - Accent1" xfId="2182"/>
    <cellStyle name="差_县市旗测算20080508_不含人员经费系数" xfId="2183"/>
    <cellStyle name="好_27重庆_财力性转移支付2010年预算参考数" xfId="2184"/>
    <cellStyle name="40% - 强调文字颜色 6 2 10" xfId="2185"/>
    <cellStyle name="差_财政供养人员_财力性转移支付2010年预算参考数" xfId="2186"/>
    <cellStyle name="60% - 强调文字颜色 3 2 7" xfId="2187"/>
    <cellStyle name="20% - 强调文字颜色 4 2_2017年改革发展类资金分配及绩效" xfId="2188"/>
    <cellStyle name="差_缺口县区测算_12.25-发教育厅-2016年高职生均年初预算控制数分配表" xfId="2189"/>
    <cellStyle name="标题1" xfId="2190"/>
    <cellStyle name="60% - 强调文字颜色 5 2 10" xfId="2191"/>
    <cellStyle name="强调文字颜色 2 2 13" xfId="2192"/>
    <cellStyle name="标题 5 21" xfId="2193"/>
    <cellStyle name="标题 5 16" xfId="2194"/>
    <cellStyle name="差_职　2014年职成教育第二批专项经费分配表(分发）" xfId="2195"/>
    <cellStyle name="60% - 强调文字颜色 3 2 8" xfId="2196"/>
    <cellStyle name="常规 9 9" xfId="2197"/>
    <cellStyle name="差_农林水和城市维护标准支出20080505－县区合计_财力性转移支付2010年预算参考数" xfId="2198"/>
    <cellStyle name="常规 2 3 15" xfId="2199"/>
    <cellStyle name="常规 2 3 20" xfId="2200"/>
    <cellStyle name="60% - 强调文字颜色 3 2 9" xfId="2201"/>
    <cellStyle name="差_汇总表4" xfId="2202"/>
    <cellStyle name="常规 2 3 16" xfId="2203"/>
    <cellStyle name="常规 2 3 21" xfId="2204"/>
    <cellStyle name="60% - 强调文字颜色 5 2 12" xfId="2205"/>
    <cellStyle name="差_530623_2006年县级财政报表附表_12.25-发教育厅-2016年高职生均年初预算控制数分配表" xfId="2206"/>
    <cellStyle name="60% - 强调文字颜色 5 2 13" xfId="2207"/>
    <cellStyle name="差_28四川_财力性转移支付2010年预算参考数" xfId="2208"/>
    <cellStyle name="60% - 强调文字颜色 5 2 14" xfId="2209"/>
    <cellStyle name="60% - 强调文字颜色 5 2 21" xfId="2210"/>
    <cellStyle name="60% - 强调文字颜色 5 2 16" xfId="2211"/>
    <cellStyle name="好_2006年28四川" xfId="2212"/>
    <cellStyle name="差_缺口县区测算(按2007支出增长25%测算)_财力性转移支付2010年预算参考数" xfId="2213"/>
    <cellStyle name="20% - 强调文字颜色 2 2 10" xfId="2214"/>
    <cellStyle name="40% - 强调文字颜色 6 2 19" xfId="2215"/>
    <cellStyle name="20% - 强调文字颜色 1 2 18" xfId="2216"/>
    <cellStyle name="40% - 强调文字颜色 6 2_2017年改革发展类资金分配及绩效" xfId="2217"/>
    <cellStyle name="常规 10 14 2 2" xfId="2218"/>
    <cellStyle name="常规 4 2 17" xfId="2219"/>
    <cellStyle name="标题 4 2 14" xfId="2220"/>
    <cellStyle name="货币 3 17" xfId="2221"/>
    <cellStyle name="20% - 强调文字颜色 5 2 17" xfId="2222"/>
    <cellStyle name="好_核定人数下发表_财力性转移支付2010年预算参考数_12.25-发教育厅-2016年高职生均年初预算控制数分配表" xfId="2223"/>
    <cellStyle name="常规 2 16" xfId="2224"/>
    <cellStyle name="常规 2 21" xfId="2225"/>
    <cellStyle name="强调文字颜色 2 2 8" xfId="2226"/>
    <cellStyle name="40% - 强调文字颜色 4 2 14" xfId="2227"/>
    <cellStyle name="常规 11" xfId="2228"/>
    <cellStyle name="输出 2 14" xfId="2229"/>
    <cellStyle name="常规 3 18" xfId="2230"/>
    <cellStyle name="20% - 强调文字颜色 3 2 21" xfId="2231"/>
    <cellStyle name="20% - 强调文字颜色 3 2 16" xfId="2232"/>
    <cellStyle name="40% - 强调文字颜色 2 2 13" xfId="2233"/>
    <cellStyle name="好_行政公检法测算_不含人员经费系数" xfId="2234"/>
    <cellStyle name="差_县市旗测算20080508_县市旗测算-新科目（含人口规模效应）" xfId="2235"/>
    <cellStyle name="标题 2 2 20" xfId="2236"/>
    <cellStyle name="标题 2 2 15" xfId="2237"/>
    <cellStyle name="差_河南 缺口县区测算(地方填报)" xfId="2238"/>
    <cellStyle name="20% - 强调文字颜色 3 2 18" xfId="2239"/>
    <cellStyle name="40% - 强调文字颜色 2 2 15" xfId="2240"/>
    <cellStyle name="40% - 强调文字颜色 2 2 20" xfId="2241"/>
    <cellStyle name="60% - 强调文字颜色 1 2 12" xfId="2242"/>
    <cellStyle name="差_11大理_财力性转移支付2010年预算参考数_12.25-发教育厅-2016年高职生均年初预算控制数分配表" xfId="2243"/>
    <cellStyle name="常规 5 3" xfId="2244"/>
    <cellStyle name="差_12.25-发教育厅-2015年老职工住房补贴审核表" xfId="2245"/>
    <cellStyle name="差_12.25-发教育厅工资提标和养老保险改革2016年新增" xfId="2246"/>
    <cellStyle name="好_市辖区测算-新科目（20080626）_民生政策最低支出需求_财力性转移支付2010年预算参考数_12.25-发教育厅-2016年高职生均年初预算控制数分配表" xfId="2247"/>
    <cellStyle name="差_12滨州" xfId="2248"/>
    <cellStyle name="差_12滨州_12.25-发教育厅-2016年高职生均年初预算控制数分配表" xfId="2249"/>
    <cellStyle name="强调文字颜色 6 2 3" xfId="2250"/>
    <cellStyle name="60% - 强调文字颜色 4 2" xfId="2251"/>
    <cellStyle name="差_14安徽_财力性转移支付2010年预算参考数_12.25-发教育厅-2016年高职生均年初预算控制数分配表" xfId="2252"/>
    <cellStyle name="差_2_12.25-发教育厅-2016年高职生均年初预算控制数分配表" xfId="2253"/>
    <cellStyle name="差_卫生(按照总人口测算）—20080416_不含人员经费系数_财力性转移支付2010年预算参考数" xfId="2254"/>
    <cellStyle name="差_2_财力性转移支付2010年预算参考数" xfId="2255"/>
    <cellStyle name="解释性文本 3" xfId="2256"/>
    <cellStyle name="差_2006年22湖南" xfId="2257"/>
    <cellStyle name="常规 9 2 4" xfId="2258"/>
    <cellStyle name="差_2006年22湖南_财力性转移支付2010年预算参考数_12.25-发教育厅-2016年高职生均年初预算控制数分配表" xfId="2259"/>
    <cellStyle name="差_成本差异系数_12.25-发教育厅-2016年高职生均年初预算控制数分配表" xfId="2260"/>
    <cellStyle name="差_2006年27重庆" xfId="2261"/>
    <cellStyle name="差_2006年27重庆_财力性转移支付2010年预算参考数" xfId="2262"/>
    <cellStyle name="好_2007年收支情况及2008年收支预计表(汇总表)_财力性转移支付2010年预算参考数" xfId="2263"/>
    <cellStyle name="差_2006年28四川" xfId="2264"/>
    <cellStyle name="差_2006年28四川_12.25-发教育厅-2016年高职生均年初预算控制数分配表" xfId="2265"/>
    <cellStyle name="差_2006年30云南" xfId="2266"/>
    <cellStyle name="差_2016年高校经常性拨款分配因素(测算201616)" xfId="2267"/>
    <cellStyle name="差_2006年30云南_12.25-发教育厅-2016年高职生均年初预算控制数分配表" xfId="2268"/>
    <cellStyle name="差_2006年33甘肃_12.25-发教育厅-2016年高职生均年初预算控制数分配表" xfId="2269"/>
    <cellStyle name="差_市辖区测算-新科目（20080626）_民生政策最低支出需求_财力性转移支付2010年预算参考数" xfId="2270"/>
    <cellStyle name="解释性文本 2 7" xfId="2271"/>
    <cellStyle name="差_县市旗测算-新科目（20080627）_县市旗测算-新科目（含人口规模效应）_财力性转移支付2010年预算参考数_12.25-发教育厅-2016年高职生均年初预算控制数分配表" xfId="2272"/>
    <cellStyle name="e鯪9Y_x000b_" xfId="2273"/>
    <cellStyle name="常规 2 2 4 2 8" xfId="2274"/>
    <cellStyle name="40% - 强调文字颜色 1 2 4" xfId="2275"/>
    <cellStyle name="差_2006年34青海_财力性转移支付2010年预算参考数" xfId="2276"/>
    <cellStyle name="差_分县成本差异系数_民生政策最低支出需求_财力性转移支付2010年预算参考数" xfId="2277"/>
    <cellStyle name="标题 2 2 3" xfId="2278"/>
    <cellStyle name="差_2006年34青海_财力性转移支付2010年预算参考数_12.25-发教育厅-2016年高职生均年初预算控制数分配表" xfId="2279"/>
    <cellStyle name="常规 7 2 7" xfId="2280"/>
    <cellStyle name="差_2006年水利统计指标统计表" xfId="2281"/>
    <cellStyle name="差_市辖区测算20080510_民生政策最低支出需求_财力性转移支付2010年预算参考数_12.25-发教育厅-2016年高职生均年初预算控制数分配表" xfId="2282"/>
    <cellStyle name="差_2006年水利统计指标统计表_12.25-发教育厅-2016年高职生均年初预算控制数分配表" xfId="2283"/>
    <cellStyle name="差_2006年水利统计指标统计表_财力性转移支付2010年预算参考数" xfId="2284"/>
    <cellStyle name="差_第五部分(才淼、饶永宏）" xfId="2285"/>
    <cellStyle name="好_县市旗测算-新科目（20080627）_民生政策最低支出需求" xfId="2286"/>
    <cellStyle name="差_一般预算支出口径剔除表" xfId="2287"/>
    <cellStyle name="好_2006年34青海_财力性转移支付2010年预算参考数" xfId="2288"/>
    <cellStyle name="差_2007年收支情况及2008年收支预计表(汇总表)" xfId="2289"/>
    <cellStyle name="差_2007年收支情况及2008年收支预计表(汇总表)_12.25-发教育厅-2016年高职生均年初预算控制数分配表" xfId="2290"/>
    <cellStyle name="日期" xfId="2291"/>
    <cellStyle name="好_反馈教科文(增人增支教育厅）" xfId="2292"/>
    <cellStyle name="差_2007年收支情况及2008年收支预计表(汇总表)_财力性转移支付2010年预算参考数" xfId="2293"/>
    <cellStyle name="货币 3 19" xfId="2294"/>
    <cellStyle name="20% - 强调文字颜色 5 2 19" xfId="2295"/>
    <cellStyle name="差_文体广播事业(按照总人口测算）—20080416_县市旗测算-新科目（含人口规模效应）_财力性转移支付2010年预算参考数" xfId="2296"/>
    <cellStyle name="差_不含人员经费系数_财力性转移支付2010年预算参考数" xfId="2297"/>
    <cellStyle name="常规 2 2 4 3 12" xfId="2298"/>
    <cellStyle name="差_2007年一般预算支出剔除_财力性转移支付2010年预算参考数" xfId="2299"/>
    <cellStyle name="差_2008计算资料（8月5）" xfId="2300"/>
    <cellStyle name="常规 3 3 2" xfId="2301"/>
    <cellStyle name="差_2008年全省汇总收支计算表" xfId="2302"/>
    <cellStyle name="差_市辖区测算-新科目（20080626）_县市旗测算-新科目（含人口规模效应）_12.25-发教育厅-2016年高职生均年初预算控制数分配表" xfId="2303"/>
    <cellStyle name="差_危改资金测算_财力性转移支付2010年预算参考数" xfId="2304"/>
    <cellStyle name="差_2008年全省汇总收支计算表_12.25-发教育厅-2016年高职生均年初预算控制数分配表" xfId="2305"/>
    <cellStyle name="差_市辖区测算-新科目（20080626）_县市旗测算-新科目（含人口规模效应）_财力性转移支付2010年预算参考数" xfId="2306"/>
    <cellStyle name="好_民生政策最低支出需求_财力性转移支付2010年预算参考数" xfId="2307"/>
    <cellStyle name="40% - 强调文字颜色 2 2 6" xfId="2308"/>
    <cellStyle name="差_2008年全省汇总收支计算表_财力性转移支付2010年预算参考数" xfId="2309"/>
    <cellStyle name="差_2008年一般预算支出预计" xfId="2310"/>
    <cellStyle name="常规 10 14 2 2 15" xfId="2311"/>
    <cellStyle name="常规 10 14 2 2 20" xfId="2312"/>
    <cellStyle name="好_河南 缺口县区测算(地方填报)_财力性转移支付2010年预算参考数_12.25-发教育厅-2016年高职生均年初预算控制数分配表" xfId="2313"/>
    <cellStyle name="差_2008年预计支出与2007年对比" xfId="2314"/>
    <cellStyle name="差_2_财力性转移支付2010年预算参考数_12.25-发教育厅-2016年高职生均年初预算控制数分配表" xfId="2315"/>
    <cellStyle name="常规 10 19" xfId="2316"/>
    <cellStyle name="差_2008年预计支出与2007年对比_12.25-发教育厅-2016年高职生均年初预算控制数分配表" xfId="2317"/>
    <cellStyle name="差_对口支援新疆资金规模测算表20100106_12.25-发教育厅-2016年高职生均年初预算控制数分配表" xfId="2318"/>
    <cellStyle name="差_教育(按照总人口测算）—20080416_民生政策最低支出需求_财力性转移支付2010年预算参考数_12.25-发教育厅-2016年高职生均年初预算控制数分配表" xfId="2319"/>
    <cellStyle name="差_2008年支出核定_12.25-发教育厅-2016年高职生均年初预算控制数分配表" xfId="2320"/>
    <cellStyle name="好_行政（人员）_民生政策最低支出需求_12.25-发教育厅-2016年高职生均年初预算控制数分配表" xfId="2321"/>
    <cellStyle name="差_2008年支出调整_财力性转移支付2010年预算参考数" xfId="2322"/>
    <cellStyle name="差_成本差异系数" xfId="2323"/>
    <cellStyle name="差_汇总_12.25-发教育厅-2016年高职生均年初预算控制数分配表" xfId="2324"/>
    <cellStyle name="差_2008年支出调整_财力性转移支付2010年预算参考数_12.25-发教育厅-2016年高职生均年初预算控制数分配表" xfId="2325"/>
    <cellStyle name="差_缺口县区测算(财政部标准)_12.25-发教育厅-2016年高职生均年初预算控制数分配表" xfId="2326"/>
    <cellStyle name="差_2014市县可用财力（提供处室）_12.25-发教育厅-2016年高职生均年初预算控制数分配表" xfId="2327"/>
    <cellStyle name="差_安徽 缺口县区测算(地方填报)1_财力性转移支付2010年预算参考数_12.25-发教育厅-2016年高职生均年初预算控制数分配表" xfId="2328"/>
    <cellStyle name="常规 3 12" xfId="2329"/>
    <cellStyle name="差_汇总" xfId="2330"/>
    <cellStyle name="差_青海 缺口县区测算(地方填报)_财力性转移支付2010年预算参考数_12.25-发教育厅-2016年高职生均年初预算控制数分配表" xfId="2331"/>
    <cellStyle name="差_市辖区测算-新科目（20080626）_县市旗测算-新科目（含人口规模效应）_财力性转移支付2010年预算参考数_12.25-发教育厅-2016年高职生均年初预算控制数分配表" xfId="2332"/>
    <cellStyle name="差_2015年高等教育教职工和学生情况" xfId="2333"/>
    <cellStyle name="60% - 强调文字颜色 2 2 3" xfId="2334"/>
    <cellStyle name="差_2015年高职生均拨款奖补资金分配方案(200万托底）" xfId="2335"/>
    <cellStyle name="标题 1 2 11" xfId="2336"/>
    <cellStyle name="差_县市旗测算-新科目（20080626）_12.25-发教育厅-2016年高职生均年初预算控制数分配表" xfId="2337"/>
    <cellStyle name="差_20河南" xfId="2338"/>
    <cellStyle name="差_2015年高职中央奖补资金分配因素表（含民办）" xfId="2339"/>
    <cellStyle name="差_县区合并测算20080421_不含人员经费系数" xfId="2340"/>
    <cellStyle name="差_2016年常年委托工作经费及一次性项目经费清理表" xfId="2341"/>
    <cellStyle name="差_20河南_财力性转移支付2010年预算参考数" xfId="2342"/>
    <cellStyle name="常规 10 14 2 2 14" xfId="2343"/>
    <cellStyle name="差_22湖南_12.25-发教育厅-2016年高职生均年初预算控制数分配表" xfId="2344"/>
    <cellStyle name="差_22湖南_财力性转移支付2010年预算参考数" xfId="2345"/>
    <cellStyle name="差_2015年度工资提标清算拨款分配方案" xfId="2346"/>
    <cellStyle name="差_市辖区测算-新科目（20080626）_民生政策最低支出需求" xfId="2347"/>
    <cellStyle name="好_市辖区测算-新科目（20080626）_民生政策最低支出需求_12.25-发教育厅-2016年高职生均年初预算控制数分配表" xfId="2348"/>
    <cellStyle name="差_22湖南_财力性转移支付2010年预算参考数_12.25-发教育厅-2016年高职生均年初预算控制数分配表" xfId="2349"/>
    <cellStyle name="差_27重庆_财力性转移支付2010年预算参考数" xfId="2350"/>
    <cellStyle name="差_河南 缺口县区测算(地方填报白)_财力性转移支付2010年预算参考数_12.25-发教育厅-2016年高职生均年初预算控制数分配表" xfId="2351"/>
    <cellStyle name="差_27重庆_财力性转移支付2010年预算参考数_12.25-发教育厅-2016年高职生均年初预算控制数分配表" xfId="2352"/>
    <cellStyle name="差_28四川" xfId="2353"/>
    <cellStyle name="差_28四川_财力性转移支付2010年预算参考数_12.25-发教育厅-2016年高职生均年初预算控制数分配表" xfId="2354"/>
    <cellStyle name="Accent5 - 20%" xfId="2355"/>
    <cellStyle name="差_30云南" xfId="2356"/>
    <cellStyle name="差_湘财教指277" xfId="2357"/>
    <cellStyle name="差_30云南_1_财力性转移支付2010年预算参考数" xfId="2358"/>
    <cellStyle name="好 2 5" xfId="2359"/>
    <cellStyle name="常规 10 2 2 19" xfId="2360"/>
    <cellStyle name="差_30云南_12.25-发教育厅-2016年高职生均年初预算控制数分配表" xfId="2361"/>
    <cellStyle name="好_市辖区测算-新科目（20080626）_不含人员经费系数" xfId="2362"/>
    <cellStyle name="60% - 强调文字颜色 5 2 19" xfId="2363"/>
    <cellStyle name="差_33甘肃" xfId="2364"/>
    <cellStyle name="差_33甘肃_12.25-发教育厅-2016年高职生均年初预算控制数分配表" xfId="2365"/>
    <cellStyle name="差_县市旗测算-新科目（20080626）_不含人员经费系数" xfId="2366"/>
    <cellStyle name="解释性文本 2 17" xfId="2367"/>
    <cellStyle name="20% - 强调文字颜色 4 2 9" xfId="2368"/>
    <cellStyle name="差_34青海_1" xfId="2369"/>
    <cellStyle name="差_34青海_1_12.25-发教育厅-2016年高职生均年初预算控制数分配表" xfId="2370"/>
    <cellStyle name="常规 2 3 14" xfId="2371"/>
    <cellStyle name="差_34青海_1_财力性转移支付2010年预算参考数_12.25-发教育厅-2016年高职生均年初预算控制数分配表" xfId="2372"/>
    <cellStyle name="20% - 强调文字颜色 3 2 10" xfId="2373"/>
    <cellStyle name="差_34青海_12.25-发教育厅-2016年高职生均年初预算控制数分配表" xfId="2374"/>
    <cellStyle name="好_卫生(按照总人口测算）—20080416_县市旗测算-新科目（含人口规模效应）" xfId="2375"/>
    <cellStyle name="好_行政(燃修费)_不含人员经费系数" xfId="2376"/>
    <cellStyle name="标题 5 12" xfId="2377"/>
    <cellStyle name="差_测算结果汇总_12.25-发教育厅-2016年高职生均年初预算控制数分配表" xfId="2378"/>
    <cellStyle name="好_03昭通_12.25-发教育厅-2016年高职生均年初预算控制数分配表" xfId="2379"/>
    <cellStyle name="差_1_财力性转移支付2010年预算参考数" xfId="2380"/>
    <cellStyle name="常规 22 14" xfId="2381"/>
    <cellStyle name="适中 2 5" xfId="2382"/>
    <cellStyle name="标题 2 2 7" xfId="2383"/>
    <cellStyle name="差_34青海_财力性转移支付2010年预算参考数" xfId="2384"/>
    <cellStyle name="好_行政（人员）_12.25-发教育厅-2016年高职生均年初预算控制数分配表" xfId="2385"/>
    <cellStyle name="差_530629_2006年县级财政报表附表_12.25-发教育厅-2016年高职生均年初预算控制数分配表" xfId="2386"/>
    <cellStyle name="差_5334_2006年迪庆县级财政报表附表" xfId="2387"/>
    <cellStyle name="好_县区合并测算20080423(按照各省比重）_民生政策最低支出需求_12.25-发教育厅-2016年高职生均年初预算控制数分配表" xfId="2388"/>
    <cellStyle name="60% - 强调文字颜色 1 2 10" xfId="2389"/>
    <cellStyle name="差_市辖区测算20080510_民生政策最低支出需求" xfId="2390"/>
    <cellStyle name="差_Book2_12.25-发教育厅-2016年高职生均年初预算控制数分配表" xfId="2391"/>
    <cellStyle name="常规 11 17" xfId="2392"/>
    <cellStyle name="差_Sheet1_1" xfId="2393"/>
    <cellStyle name="常规 5 18" xfId="2394"/>
    <cellStyle name="差_安徽 缺口县区测算(地方填报)1" xfId="2395"/>
    <cellStyle name="差_安徽 缺口县区测算(地方填报)1_财力性转移支付2010年预算参考数" xfId="2396"/>
    <cellStyle name="常规 11 2" xfId="2397"/>
    <cellStyle name="Comma [0]" xfId="2398"/>
    <cellStyle name="常规 22 19" xfId="2399"/>
    <cellStyle name="差_市辖区测算20080510_县市旗测算-新科目（含人口规模效应）_财力性转移支付2010年预算参考数_12.25-发教育厅-2016年高职生均年初预算控制数分配表" xfId="2400"/>
    <cellStyle name="差_不含人员经费系数_12.25-发教育厅-2016年高职生均年初预算控制数分配表" xfId="2401"/>
    <cellStyle name="常规 10 3 16" xfId="2402"/>
    <cellStyle name="常规 10 3 21" xfId="2403"/>
    <cellStyle name="常规 4 14" xfId="2404"/>
    <cellStyle name="差_财政供养人员_12.25-发教育厅-2016年高职生均年初预算控制数分配表" xfId="2405"/>
    <cellStyle name="差_2007一般预算支出口径剔除表_财力性转移支付2010年预算参考数" xfId="2406"/>
    <cellStyle name="差_其他部门(按照总人口测算）—20080416_县市旗测算-新科目（含人口规模效应）" xfId="2407"/>
    <cellStyle name="差 2 5" xfId="2408"/>
    <cellStyle name="差_财政供养人员_财力性转移支付2010年预算参考数_12.25-发教育厅-2016年高职生均年初预算控制数分配表" xfId="2409"/>
    <cellStyle name="差_测算结果汇总" xfId="2410"/>
    <cellStyle name="差_11大理" xfId="2411"/>
    <cellStyle name="差_测算结果汇总_财力性转移支付2010年预算参考数" xfId="2412"/>
    <cellStyle name="差_成本差异系数（含人口规模）" xfId="2413"/>
    <cellStyle name="40% - 强调文字颜色 2 2 19" xfId="2414"/>
    <cellStyle name="差_成本差异系数（含人口规模）_财力性转移支付2010年预算参考数" xfId="2415"/>
    <cellStyle name="差_卫生(按照总人口测算）—20080416_民生政策最低支出需求_12.25-发教育厅-2016年高职生均年初预算控制数分配表" xfId="2416"/>
    <cellStyle name="强调文字颜色 5 2 8" xfId="2417"/>
    <cellStyle name="差_成本差异系数（含人口规模）_财力性转移支付2010年预算参考数_12.25-发教育厅-2016年高职生均年初预算控制数分配表" xfId="2418"/>
    <cellStyle name="强调文字颜色 4 4" xfId="2419"/>
    <cellStyle name="差_成本差异系数_财力性转移支付2010年预算参考数" xfId="2420"/>
    <cellStyle name="好_测算结果汇总" xfId="2421"/>
    <cellStyle name="差_第五部分(才淼、饶永宏）_12.25-发教育厅-2016年高职生均年初预算控制数分配表" xfId="2422"/>
    <cellStyle name="差_第一部分：综合全" xfId="2423"/>
    <cellStyle name="差_县市旗测算-新科目（20080627）_县市旗测算-新科目（含人口规模效应）" xfId="2424"/>
    <cellStyle name="强调文字颜色 2 2 21" xfId="2425"/>
    <cellStyle name="强调文字颜色 2 2 16" xfId="2426"/>
    <cellStyle name="标题 5 19" xfId="2427"/>
    <cellStyle name="差_第一部分：综合全_12.25-发教育厅-2016年高职生均年初预算控制数分配表" xfId="2428"/>
    <cellStyle name="差_发教育厅工资晋级预发第三步津补贴" xfId="2429"/>
    <cellStyle name="好_11大理" xfId="2430"/>
    <cellStyle name="常规 10 3 10" xfId="2431"/>
    <cellStyle name="强调文字颜色 2" xfId="2432" builtinId="33"/>
    <cellStyle name="差_附表" xfId="2433"/>
    <cellStyle name="20% - 强调文字颜色 1 2 4" xfId="2434"/>
    <cellStyle name="差_分析缺口率" xfId="2435"/>
    <cellStyle name="Milliers_!!!GO" xfId="2436"/>
    <cellStyle name="差_分析缺口率_12.25-发教育厅-2016年高职生均年初预算控制数分配表" xfId="2437"/>
    <cellStyle name="好_文体广播事业(按照总人口测算）—20080416_县市旗测算-新科目（含人口规模效应）_12.25-发教育厅-2016年高职生均年初预算控制数分配表" xfId="2438"/>
    <cellStyle name="差_农林水和城市维护标准支出20080505－县区合计_12.25-发教育厅-2016年高职生均年初预算控制数分配表" xfId="2439"/>
    <cellStyle name="注释 2 14" xfId="2440"/>
    <cellStyle name="常规 132" xfId="2441"/>
    <cellStyle name="好_人员工资和公用经费_财力性转移支付2010年预算参考数" xfId="2442"/>
    <cellStyle name="差_分析缺口率_财力性转移支付2010年预算参考数" xfId="2443"/>
    <cellStyle name="好_人员工资和公用经费2_财力性转移支付2010年预算参考数" xfId="2444"/>
    <cellStyle name="差_分析缺口率_财力性转移支付2010年预算参考数_12.25-发教育厅-2016年高职生均年初预算控制数分配表" xfId="2445"/>
    <cellStyle name="差_分县成本差异系数" xfId="2446"/>
    <cellStyle name="差_其他部门(按照总人口测算）—20080416_县市旗测算-新科目（含人口规模效应）_12.25-发教育厅-2016年高职生均年初预算控制数分配表" xfId="2447"/>
    <cellStyle name="常规 22 11" xfId="2448"/>
    <cellStyle name="差_分县成本差异系数_不含人员经费系数" xfId="2449"/>
    <cellStyle name="60% - 强调文字颜色 1 2 15" xfId="2450"/>
    <cellStyle name="60% - 强调文字颜色 1 2 20" xfId="2451"/>
    <cellStyle name="差_分县成本差异系数_不含人员经费系数_财力性转移支付2010年预算参考数" xfId="2452"/>
    <cellStyle name="差_分县成本差异系数_不含人员经费系数_财力性转移支付2010年预算参考数_12.25-发教育厅-2016年高职生均年初预算控制数分配表" xfId="2453"/>
    <cellStyle name="好_总人口_财力性转移支付2010年预算参考数" xfId="2454"/>
    <cellStyle name="差_行政（人员）_民生政策最低支出需求" xfId="2455"/>
    <cellStyle name="好_城建部门_12.25-发教育厅-2016年高职生均年初预算控制数分配表" xfId="2456"/>
    <cellStyle name="差_分县成本差异系数_财力性转移支付2010年预算参考数_12.25-发教育厅-2016年高职生均年初预算控制数分配表" xfId="2457"/>
    <cellStyle name="差_分县成本差异系数_民生政策最低支出需求_12.25-发教育厅-2016年高职生均年初预算控制数分配表" xfId="2458"/>
    <cellStyle name="差_分县成本差异系数_民生政策最低支出需求_财力性转移支付2010年预算参考数_12.25-发教育厅-2016年高职生均年初预算控制数分配表" xfId="2459"/>
    <cellStyle name="好_20河南_财力性转移支付2010年预算参考数" xfId="2460"/>
    <cellStyle name="常规 2 2 4 2 2" xfId="2461"/>
    <cellStyle name="差_附表_财力性转移支付2010年预算参考数" xfId="2462"/>
    <cellStyle name="20% - 强调文字颜色 2 2 2" xfId="2463"/>
    <cellStyle name="差_附表_财力性转移支付2010年预算参考数_12.25-发教育厅-2016年高职生均年初预算控制数分配表" xfId="2464"/>
    <cellStyle name="常规 7 20" xfId="2465"/>
    <cellStyle name="常规 7 15" xfId="2466"/>
    <cellStyle name="差_行政(燃修费)_不含人员经费系数_12.25-发教育厅-2016年高职生均年初预算控制数分配表" xfId="2467"/>
    <cellStyle name="常规 7 2 4" xfId="2468"/>
    <cellStyle name="差_行政(燃修费)_民生政策最低支出需求" xfId="2469"/>
    <cellStyle name="好_教育(按照总人口测算）—20080416_民生政策最低支出需求_财力性转移支付2010年预算参考数" xfId="2470"/>
    <cellStyle name="差_行政(燃修费)_民生政策最低支出需求_12.25-发教育厅-2016年高职生均年初预算控制数分配表" xfId="2471"/>
    <cellStyle name="差_其他部门(按照总人口测算）—20080416_12.25-发教育厅-2016年高职生均年初预算控制数分配表" xfId="2472"/>
    <cellStyle name="常规 22 2" xfId="2473"/>
    <cellStyle name="0,0_x000d__x000a_NA_x000d__x000a_" xfId="2474"/>
    <cellStyle name="差_行政(燃修费)_民生政策最低支出需求_财力性转移支付2010年预算参考数" xfId="2475"/>
    <cellStyle name="差 2" xfId="2476"/>
    <cellStyle name="差_行政(燃修费)_民生政策最低支出需求_财力性转移支付2010年预算参考数_12.25-发教育厅-2016年高职生均年初预算控制数分配表" xfId="2477"/>
    <cellStyle name="差_行政(燃修费)_县市旗测算-新科目（含人口规模效应）" xfId="2478"/>
    <cellStyle name="好_县区合并测算20080421_县市旗测算-新科目（含人口规模效应）" xfId="2479"/>
    <cellStyle name="差_行政(燃修费)_县市旗测算-新科目（含人口规模效应）_财力性转移支付2010年预算参考数_12.25-发教育厅-2016年高职生均年初预算控制数分配表" xfId="2480"/>
    <cellStyle name="差_行政（人员）_12.25-发教育厅-2016年高职生均年初预算控制数分配表" xfId="2481"/>
    <cellStyle name="差_行政（人员）_不含人员经费系数" xfId="2482"/>
    <cellStyle name="差_行政（人员）_不含人员经费系数_12.25-发教育厅-2016年高职生均年初预算控制数分配表" xfId="2483"/>
    <cellStyle name="差_行政（人员）_不含人员经费系数_财力性转移支付2010年预算参考数_12.25-发教育厅-2016年高职生均年初预算控制数分配表" xfId="2484"/>
    <cellStyle name="检查单元格" xfId="2485" builtinId="23"/>
    <cellStyle name="差_行政（人员）_财力性转移支付2010年预算参考数_12.25-发教育厅-2016年高职生均年初预算控制数分配表" xfId="2486"/>
    <cellStyle name="差_行政（人员）_民生政策最低支出需求_12.25-发教育厅-2016年高职生均年初预算控制数分配表" xfId="2487"/>
    <cellStyle name="差_行政（人员）_民生政策最低支出需求_财力性转移支付2010年预算参考数" xfId="2488"/>
    <cellStyle name="差_丽江汇总" xfId="2489"/>
    <cellStyle name="40% - 强调文字颜色 6 2 5" xfId="2490"/>
    <cellStyle name="差_行政（人员）_民生政策最低支出需求_财力性转移支付2010年预算参考数_12.25-发教育厅-2016年高职生均年初预算控制数分配表" xfId="2491"/>
    <cellStyle name="差_缺口县区测算（11.13）" xfId="2492"/>
    <cellStyle name="差_行政（人员）_县市旗测算-新科目（含人口规模效应）" xfId="2493"/>
    <cellStyle name="差_教育(按照总人口测算）—20080416_民生政策最低支出需求_财力性转移支付2010年预算参考数" xfId="2494"/>
    <cellStyle name="Dollar (zero dec)" xfId="2495"/>
    <cellStyle name="差_Book2" xfId="2496"/>
    <cellStyle name="差_行政（人员）_县市旗测算-新科目（含人口规模效应）_财力性转移支付2010年预算参考数" xfId="2497"/>
    <cellStyle name="差_行政（人员）_县市旗测算-新科目（含人口规模效应）_财力性转移支付2010年预算参考数_12.25-发教育厅-2016年高职生均年初预算控制数分配表" xfId="2498"/>
    <cellStyle name="常规 2 2 4 15" xfId="2499"/>
    <cellStyle name="常规 2 2 4 20" xfId="2500"/>
    <cellStyle name="常规 7 2 13" xfId="2501"/>
    <cellStyle name="差_行政公检法测算" xfId="2502"/>
    <cellStyle name="差_县市旗测算20080508_12.25-发教育厅-2016年高职生均年初预算控制数分配表" xfId="2503"/>
    <cellStyle name="差_行政公检法测算_12.25-发教育厅-2016年高职生均年初预算控制数分配表" xfId="2504"/>
    <cellStyle name="差_行政公检法测算_不含人员经费系数" xfId="2505"/>
    <cellStyle name="好_市辖区测算20080510_财力性转移支付2010年预算参考数_12.25-发教育厅-2016年高职生均年初预算控制数分配表" xfId="2506"/>
    <cellStyle name="常规 35 6" xfId="2507"/>
    <cellStyle name="差_行政公检法测算_不含人员经费系数_财力性转移支付2010年预算参考数_12.25-发教育厅-2016年高职生均年初预算控制数分配表" xfId="2508"/>
    <cellStyle name="差_行政公检法测算_财力性转移支付2010年预算参考数_12.25-发教育厅-2016年高职生均年初预算控制数分配表" xfId="2509"/>
    <cellStyle name="差_行政公检法测算_民生政策最低支出需求" xfId="2510"/>
    <cellStyle name="常规 10 14 2 2 3" xfId="2511"/>
    <cellStyle name="差_行政公检法测算_民生政策最低支出需求_12.25-发教育厅-2016年高职生均年初预算控制数分配表" xfId="2512"/>
    <cellStyle name="_中南林业科技大学2010-2012项目附表2010-6-25" xfId="2513"/>
    <cellStyle name="差_行政公检法测算_民生政策最低支出需求_财力性转移支付2010年预算参考数" xfId="2514"/>
    <cellStyle name="差_缺口县区测算(按2007支出增长25%测算)_12.25-发教育厅-2016年高职生均年初预算控制数分配表" xfId="2515"/>
    <cellStyle name="常规 2 27" xfId="2516"/>
    <cellStyle name="常规 2 32" xfId="2517"/>
    <cellStyle name="差_行政公检法测算_县市旗测算-新科目（含人口规模效应）" xfId="2518"/>
    <cellStyle name="差_Book2_财力性转移支付2010年预算参考数" xfId="2519"/>
    <cellStyle name="差_行政公检法测算_县市旗测算-新科目（含人口规模效应）_财力性转移支付2010年预算参考数_12.25-发教育厅-2016年高职生均年初预算控制数分配表" xfId="2520"/>
    <cellStyle name="40% - 强调文字颜色 3 2 11" xfId="2521"/>
    <cellStyle name="20% - 强调文字颜色 3 2 3" xfId="2522"/>
    <cellStyle name="差_缺口县区测算(按核定人数)_财力性转移支付2010年预算参考数_12.25-发教育厅-2016年高职生均年初预算控制数分配表" xfId="2523"/>
    <cellStyle name="差_20河南_财力性转移支付2010年预算参考数_12.25-发教育厅-2016年高职生均年初预算控制数分配表" xfId="2524"/>
    <cellStyle name="差_河南 缺口县区测算(地方填报)_财力性转移支付2010年预算参考数" xfId="2525"/>
    <cellStyle name="差_河南 缺口县区测算(地方填报)_财力性转移支付2010年预算参考数_12.25-发教育厅-2016年高职生均年初预算控制数分配表" xfId="2526"/>
    <cellStyle name="链接单元格 2 17" xfId="2527"/>
    <cellStyle name="差_河南 缺口县区测算(地方填报白)" xfId="2528"/>
    <cellStyle name="差_核定人数对比" xfId="2529"/>
    <cellStyle name="强调文字颜色 6 2 18" xfId="2530"/>
    <cellStyle name="常规 35 2 10" xfId="2531"/>
    <cellStyle name="差_核定人数对比_12.25-发教育厅-2016年高职生均年初预算控制数分配表" xfId="2532"/>
    <cellStyle name="差_县市旗测算-新科目（20080627）_民生政策最低支出需求_财力性转移支付2010年预算参考数" xfId="2533"/>
    <cellStyle name="差_核定人数对比_财力性转移支付2010年预算参考数" xfId="2534"/>
    <cellStyle name="好_分县成本差异系数" xfId="2535"/>
    <cellStyle name="差_核定人数对比_财力性转移支付2010年预算参考数_12.25-发教育厅-2016年高职生均年初预算控制数分配表" xfId="2536"/>
    <cellStyle name="常规 2 2 6" xfId="2537"/>
    <cellStyle name="常规 2 23 2" xfId="2538"/>
    <cellStyle name="40% - 强调文字颜色 5 2 7" xfId="2539"/>
    <cellStyle name="差_县市旗测算-新科目（20080627）_不含人员经费系数_12.25-发教育厅-2016年高职生均年初预算控制数分配表" xfId="2540"/>
    <cellStyle name="好_Book1_财力性转移支付2010年预算参考数" xfId="2541"/>
    <cellStyle name="20% - 强调文字颜色 6 2 4" xfId="2542"/>
    <cellStyle name="差_核定人数下发表_财力性转移支付2010年预算参考数_12.25-发教育厅-2016年高职生均年初预算控制数分配表" xfId="2543"/>
    <cellStyle name="差_汇总_财力性转移支付2010年预算参考数" xfId="2544"/>
    <cellStyle name="差_汇总表" xfId="2545"/>
    <cellStyle name="好_12.25-发教育厅-非税预算" xfId="2546"/>
    <cellStyle name="差_汇总表_财力性转移支付2010年预算参考数" xfId="2547"/>
    <cellStyle name="差_汇总表4_12.25-发教育厅-2016年高职生均年初预算控制数分配表" xfId="2548"/>
    <cellStyle name="货币 4 6" xfId="2549"/>
    <cellStyle name="差_汇总表4_财力性转移支付2010年预算参考数" xfId="2550"/>
    <cellStyle name="40% - 强调文字颜色 3 2 6" xfId="2551"/>
    <cellStyle name="常规 10 2 2 4" xfId="2552"/>
    <cellStyle name="差_汇总-县级财政报表附表" xfId="2553"/>
    <cellStyle name="差_汇总-县级财政报表附表_12.25-发教育厅-2016年高职生均年初预算控制数分配表" xfId="2554"/>
    <cellStyle name="常规 2 2 4 2 11" xfId="2555"/>
    <cellStyle name="常规 15" xfId="2556"/>
    <cellStyle name="常规 20" xfId="2557"/>
    <cellStyle name="差_检验表" xfId="2558"/>
    <cellStyle name="差_检验表（调整后）" xfId="2559"/>
    <cellStyle name="差_县市旗测算-新科目（20080627）_12.25-发教育厅-2016年高职生均年初预算控制数分配表" xfId="2560"/>
    <cellStyle name="差_检验表（调整后）_12.25-发教育厅-2016年高职生均年初预算控制数分配表" xfId="2561"/>
    <cellStyle name="差_教科文(工资提标和养老保险改革含5所划转学校)" xfId="2562"/>
    <cellStyle name="差_同德" xfId="2563"/>
    <cellStyle name="常规 4 23" xfId="2564"/>
    <cellStyle name="常规 4 18" xfId="2565"/>
    <cellStyle name="差_教育(按照总人口测算）—20080416" xfId="2566"/>
    <cellStyle name="好 2 19" xfId="2567"/>
    <cellStyle name="差_农林水和城市维护标准支出20080505－县区合计" xfId="2568"/>
    <cellStyle name="差_人员工资和公用经费3_12.25-发教育厅-2016年高职生均年初预算控制数分配表" xfId="2569"/>
    <cellStyle name="差_教育(按照总人口测算）—20080416_不含人员经费系数" xfId="2570"/>
    <cellStyle name="args.style" xfId="2571"/>
    <cellStyle name="差_教育(按照总人口测算）—20080416_不含人员经费系数_12.25-发教育厅-2016年高职生均年初预算控制数分配表" xfId="2572"/>
    <cellStyle name="差_教育(按照总人口测算）—20080416_不含人员经费系数_财力性转移支付2010年预算参考数" xfId="2573"/>
    <cellStyle name="常规 9 8" xfId="2574"/>
    <cellStyle name="差_教育(按照总人口测算）—20080416_不含人员经费系数_财力性转移支付2010年预算参考数_12.25-发教育厅-2016年高职生均年初预算控制数分配表" xfId="2575"/>
    <cellStyle name="差_其他部门(按照总人口测算）—20080416_不含人员经费系数_财力性转移支付2010年预算参考数_12.25-发教育厅-2016年高职生均年初预算控制数分配表" xfId="2576"/>
    <cellStyle name="好_不含人员经费系数" xfId="2577"/>
    <cellStyle name="20% - 强调文字颜色 6 2 11" xfId="2578"/>
    <cellStyle name="差_教育(按照总人口测算）—20080416_财力性转移支付2010年预算参考数" xfId="2579"/>
    <cellStyle name="标题 3 2" xfId="2580"/>
    <cellStyle name="差_教育(按照总人口测算）—20080416_财力性转移支付2010年预算参考数_12.25-发教育厅-2016年高职生均年初预算控制数分配表" xfId="2581"/>
    <cellStyle name="差_教育(按照总人口测算）—20080416_民生政策最低支出需求" xfId="2582"/>
    <cellStyle name="差_教育(按照总人口测算）—20080416_民生政策最低支出需求_12.25-发教育厅-2016年高职生均年初预算控制数分配表" xfId="2583"/>
    <cellStyle name="差_卫生部门" xfId="2584"/>
    <cellStyle name="20% - Accent2" xfId="2585"/>
    <cellStyle name="差_教育(按照总人口测算）—20080416_县市旗测算-新科目（含人口规模效应）" xfId="2586"/>
    <cellStyle name="40% - 强调文字颜色 2 2_2017年改革发展类资金分配及绩效" xfId="2587"/>
    <cellStyle name="差_教育(按照总人口测算）—20080416_县市旗测算-新科目（含人口规模效应）_财力性转移支付2010年预算参考数" xfId="2588"/>
    <cellStyle name="差_云南省2008年转移支付测算——州市本级考核部分及政策性测算_12.25-发教育厅-2016年高职生均年初预算控制数分配表" xfId="2589"/>
    <cellStyle name="差_市辖区测算20080510_县市旗测算-新科目（含人口规模效应）_12.25-发教育厅-2016年高职生均年初预算控制数分配表" xfId="2590"/>
    <cellStyle name="差_Book1_财力性转移支付2010年预算参考数_12.25-发教育厅-2016年高职生均年初预算控制数分配表" xfId="2591"/>
    <cellStyle name="差_教育(按照总人口测算）—20080416_县市旗测算-新科目（含人口规模效应）_财力性转移支付2010年预算参考数_12.25-发教育厅-2016年高职生均年初预算控制数分配表" xfId="2592"/>
    <cellStyle name="差_行政公检法测算_不含人员经费系数_财力性转移支付2010年预算参考数" xfId="2593"/>
    <cellStyle name="差_丽江汇总_12.25-发教育厅-2016年高职生均年初预算控制数分配表" xfId="2594"/>
    <cellStyle name="常规 2 7" xfId="2595"/>
    <cellStyle name="差_民生政策最低支出需求" xfId="2596"/>
    <cellStyle name="差_民生政策最低支出需求_财力性转移支付2010年预算参考数" xfId="2597"/>
    <cellStyle name="好_市辖区测算-新科目（20080626）_民生政策最低支出需求_财力性转移支付2010年预算参考数" xfId="2598"/>
    <cellStyle name="Accent1 - 20%" xfId="2599"/>
    <cellStyle name="差_卫生(按照总人口测算）—20080416_县市旗测算-新科目（含人口规模效应）_财力性转移支付2010年预算参考数" xfId="2600"/>
    <cellStyle name="差_2006年22湖南_12.25-发教育厅-2016年高职生均年初预算控制数分配表" xfId="2601"/>
    <cellStyle name="常规 2" xfId="2602"/>
    <cellStyle name="差_民生政策最低支出需求_财力性转移支付2010年预算参考数_12.25-发教育厅-2016年高职生均年初预算控制数分配表" xfId="2603"/>
    <cellStyle name="好_34青海_1_12.25-发教育厅-2016年高职生均年初预算控制数分配表" xfId="2604"/>
    <cellStyle name="差_农林水和城市维护标准支出20080505－县区合计_不含人员经费系数" xfId="2605"/>
    <cellStyle name="差_农林水和城市维护标准支出20080505－县区合计_不含人员经费系数_财力性转移支付2010年预算参考数" xfId="2606"/>
    <cellStyle name="好_县市旗测算-新科目（20080627）" xfId="2607"/>
    <cellStyle name="差_农林水和城市维护标准支出20080505－县区合计_不含人员经费系数_财力性转移支付2010年预算参考数_12.25-发教育厅-2016年高职生均年初预算控制数分配表" xfId="2608"/>
    <cellStyle name="千位分隔[0]" xfId="2609" builtinId="6"/>
    <cellStyle name="差_一般预算支出口径剔除表_12.25-发教育厅-2016年高职生均年初预算控制数分配表" xfId="2610"/>
    <cellStyle name="差_农林水和城市维护标准支出20080505－县区合计_财力性转移支付2010年预算参考数_12.25-发教育厅-2016年高职生均年初预算控制数分配表" xfId="2611"/>
    <cellStyle name="后继超链接" xfId="2612"/>
    <cellStyle name="常规 2 2 4 2 9" xfId="2613"/>
    <cellStyle name="Total" xfId="2614"/>
    <cellStyle name="40% - 强调文字颜色 1 2 5" xfId="2615"/>
    <cellStyle name="差_农林水和城市维护标准支出20080505－县区合计_民生政策最低支出需求" xfId="2616"/>
    <cellStyle name="差_反馈教科文(增人增支教育厅）" xfId="2617"/>
    <cellStyle name="差_农林水和城市维护标准支出20080505－县区合计_民生政策最低支出需求_财力性转移支付2010年预算参考数" xfId="2618"/>
    <cellStyle name="差_农林水和城市维护标准支出20080505－县区合计_县市旗测算-新科目（含人口规模效应）" xfId="2619"/>
    <cellStyle name="好_12滨州_财力性转移支付2010年预算参考数_12.25-发教育厅-2016年高职生均年初预算控制数分配表" xfId="2620"/>
    <cellStyle name="差_云南 缺口县区测算(地方填报)_财力性转移支付2010年预算参考数_12.25-发教育厅-2016年高职生均年初预算控制数分配表" xfId="2621"/>
    <cellStyle name="好_测算结果汇总_财力性转移支付2010年预算参考数_12.25-发教育厅-2016年高职生均年初预算控制数分配表" xfId="2622"/>
    <cellStyle name="差_平邑" xfId="2623"/>
    <cellStyle name="差_平邑_12.25-发教育厅-2016年高职生均年初预算控制数分配表" xfId="2624"/>
    <cellStyle name="差_平邑_财力性转移支付2010年预算参考数_12.25-发教育厅-2016年高职生均年初预算控制数分配表" xfId="2625"/>
    <cellStyle name="20% - 强调文字颜色 1 2 12" xfId="2626"/>
    <cellStyle name="差_其他部门(按照总人口测算）—20080416_不含人员经费系数_12.25-发教育厅-2016年高职生均年初预算控制数分配表" xfId="2627"/>
    <cellStyle name="差_其他部门(按照总人口测算）—20080416_不含人员经费系数_财力性转移支付2010年预算参考数" xfId="2628"/>
    <cellStyle name="标题 1 2 3" xfId="2629"/>
    <cellStyle name="差_云南 缺口县区测算(地方填报)_财力性转移支付2010年预算参考数" xfId="2630"/>
    <cellStyle name="常规 4 12" xfId="2631"/>
    <cellStyle name="差_2006年28四川_财力性转移支付2010年预算参考数" xfId="2632"/>
    <cellStyle name="差_其他部门(按照总人口测算）—20080416_财力性转移支付2010年预算参考数_12.25-发教育厅-2016年高职生均年初预算控制数分配表" xfId="2633"/>
    <cellStyle name="货币 3 8" xfId="2634"/>
    <cellStyle name="20% - 强调文字颜色 5 2 8" xfId="2635"/>
    <cellStyle name="差_其他部门(按照总人口测算）—20080416_民生政策最低支出需求_12.25-发教育厅-2016年高职生均年初预算控制数分配表" xfId="2636"/>
    <cellStyle name="差_其他部门(按照总人口测算）—20080416_民生政策最低支出需求_财力性转移支付2010年预算参考数_12.25-发教育厅-2016年高职生均年初预算控制数分配表" xfId="2637"/>
    <cellStyle name="好_缺口县区测算（11.13）_12.25-发教育厅-2016年高职生均年初预算控制数分配表" xfId="2638"/>
    <cellStyle name="差_青海 缺口县区测算(地方填报)" xfId="2639"/>
    <cellStyle name="60% - 强调文字颜色 5 2 11" xfId="2640"/>
    <cellStyle name="差_青海 缺口县区测算(地方填报)_12.25-发教育厅-2016年高职生均年初预算控制数分配表" xfId="2641"/>
    <cellStyle name="好_检验表_12.25-发教育厅-2016年高职生均年初预算控制数分配表" xfId="2642"/>
    <cellStyle name="差_青海 缺口县区测算(地方填报)_财力性转移支付2010年预算参考数" xfId="2643"/>
    <cellStyle name="差_缺口县区测算" xfId="2644"/>
    <cellStyle name="好_总人口_财力性转移支付2010年预算参考数_12.25-发教育厅-2016年高职生均年初预算控制数分配表" xfId="2645"/>
    <cellStyle name="差_缺口县区测算（11.13）_财力性转移支付2010年预算参考数" xfId="2646"/>
    <cellStyle name="差_缺口县区测算（11.13）_财力性转移支付2010年预算参考数_12.25-发教育厅-2016年高职生均年初预算控制数分配表" xfId="2647"/>
    <cellStyle name="差_县市旗测算-新科目（20080626）_财力性转移支付2010年预算参考数" xfId="2648"/>
    <cellStyle name="好_12滨州_财力性转移支付2010年预算参考数" xfId="2649"/>
    <cellStyle name="_2013年经费测算情况(12.11)_湘财教指〔2017〕84号中央财政支持地方高校改革发展资金" xfId="2650"/>
    <cellStyle name="差_缺口县区测算(按核定人数)_财力性转移支付2010年预算参考数" xfId="2651"/>
    <cellStyle name="60% - 强调文字颜色 5 2 20" xfId="2652"/>
    <cellStyle name="60% - 强调文字颜色 5 2 15" xfId="2653"/>
    <cellStyle name="差_缺口县区测算(财政部标准)" xfId="2654"/>
    <cellStyle name="链接单元格 2 9" xfId="2655"/>
    <cellStyle name="差_缺口县区测算(财政部标准)_财力性转移支付2010年预算参考数_12.25-发教育厅-2016年高职生均年初预算控制数分配表" xfId="2656"/>
    <cellStyle name="差_人员工资和公用经费" xfId="2657"/>
    <cellStyle name="好_市辖区测算20080510" xfId="2658"/>
    <cellStyle name="差_人员工资和公用经费_12.25-发教育厅-2016年高职生均年初预算控制数分配表" xfId="2659"/>
    <cellStyle name="60% - 强调文字颜色 2" xfId="2660" builtinId="36"/>
    <cellStyle name="差_人员工资和公用经费_财力性转移支付2010年预算参考数" xfId="2661"/>
    <cellStyle name="差_人员工资和公用经费2" xfId="2662"/>
    <cellStyle name="_重点学科汇总表" xfId="2663"/>
    <cellStyle name="差_人员工资和公用经费2_12.25-发教育厅-2016年高职生均年初预算控制数分配表" xfId="2664"/>
    <cellStyle name="输出 2 11" xfId="2665"/>
    <cellStyle name="常规 3 15" xfId="2666"/>
    <cellStyle name="常规 3 20" xfId="2667"/>
    <cellStyle name="差_人员工资和公用经费2_财力性转移支付2010年预算参考数" xfId="2668"/>
    <cellStyle name="小数 2" xfId="2669"/>
    <cellStyle name="差_卫生(按照总人口测算）—20080416_民生政策最低支出需求_财力性转移支付2010年预算参考数_12.25-发教育厅-2016年高职生均年初预算控制数分配表" xfId="2670"/>
    <cellStyle name="差_人员工资和公用经费3_财力性转移支付2010年预算参考数_12.25-发教育厅-2016年高职生均年初预算控制数分配表" xfId="2671"/>
    <cellStyle name="差_山东省民生支出标准" xfId="2672"/>
    <cellStyle name="差_山东省民生支出标准_12.25-发教育厅-2016年高职生均年初预算控制数分配表" xfId="2673"/>
    <cellStyle name="差_山东省民生支出标准_财力性转移支付2010年预算参考数" xfId="2674"/>
    <cellStyle name="差_山东省民生支出标准_财力性转移支付2010年预算参考数_12.25-发教育厅-2016年高职生均年初预算控制数分配表" xfId="2675"/>
    <cellStyle name="常规 10 14 2 2 16" xfId="2676"/>
    <cellStyle name="常规 10 14 2 2 21" xfId="2677"/>
    <cellStyle name="差_2006年34青海" xfId="2678"/>
    <cellStyle name="常规 2 2 4 3 2" xfId="2679"/>
    <cellStyle name="差_社会保障费测算数据" xfId="2680"/>
    <cellStyle name="差_2007年一般预算支出剔除_12.25-发教育厅-2016年高职生均年初预算控制数分配表" xfId="2681"/>
    <cellStyle name="差_市辖区测算20080510" xfId="2682"/>
    <cellStyle name="差_市辖区测算20080510_不含人员经费系数" xfId="2683"/>
    <cellStyle name="好_34青海_财力性转移支付2010年预算参考数" xfId="2684"/>
    <cellStyle name="常规 2 12" xfId="2685"/>
    <cellStyle name="差_市辖区测算20080510_不含人员经费系数_12.25-发教育厅-2016年高职生均年初预算控制数分配表" xfId="2686"/>
    <cellStyle name="好_2008计算资料（8月5）" xfId="2687"/>
    <cellStyle name="常规 10 3 17" xfId="2688"/>
    <cellStyle name="差_市辖区测算20080510_不含人员经费系数_财力性转移支付2010年预算参考数" xfId="2689"/>
    <cellStyle name="60% - 强调文字颜色 1 2 8" xfId="2690"/>
    <cellStyle name="常规 23 2" xfId="2691"/>
    <cellStyle name="好_文体广播事业(按照总人口测算）—20080416" xfId="2692"/>
    <cellStyle name="好_测算结果_12.25-发教育厅-2016年高职生均年初预算控制数分配表" xfId="2693"/>
    <cellStyle name="差_市辖区测算20080510_不含人员经费系数_财力性转移支付2010年预算参考数_12.25-发教育厅-2016年高职生均年初预算控制数分配表" xfId="2694"/>
    <cellStyle name="好_一般预算支出口径剔除表_财力性转移支付2010年预算参考数_12.25-发教育厅-2016年高职生均年初预算控制数分配表" xfId="2695"/>
    <cellStyle name="差_市辖区测算20080510_民生政策最低支出需求_12.25-发教育厅-2016年高职生均年初预算控制数分配表" xfId="2696"/>
    <cellStyle name="差_行政(燃修费)_不含人员经费系数_财力性转移支付2010年预算参考数" xfId="2697"/>
    <cellStyle name="差_22湖南" xfId="2698"/>
    <cellStyle name="差_市辖区测算20080510_民生政策最低支出需求_财力性转移支付2010年预算参考数" xfId="2699"/>
    <cellStyle name="差_市辖区测算-新科目（20080626）" xfId="2700"/>
    <cellStyle name="强调文字颜色 4 2 13" xfId="2701"/>
    <cellStyle name="差_市辖区测算-新科目（20080626）_不含人员经费系数" xfId="2702"/>
    <cellStyle name="数字" xfId="2703"/>
    <cellStyle name="差_市辖区测算-新科目（20080626）_不含人员经费系数_12.25-发教育厅-2016年高职生均年初预算控制数分配表" xfId="2704"/>
    <cellStyle name="20% - 强调文字颜色 1 2 13" xfId="2705"/>
    <cellStyle name="差_市辖区测算-新科目（20080626）_不含人员经费系数_财力性转移支付2010年预算参考数" xfId="2706"/>
    <cellStyle name="好_行政(燃修费)_12.25-发教育厅-2016年高职生均年初预算控制数分配表" xfId="2707"/>
    <cellStyle name="常规 2 2 2" xfId="2708"/>
    <cellStyle name="差_市辖区测算-新科目（20080626）_不含人员经费系数_财力性转移支付2010年预算参考数_12.25-发教育厅-2016年高职生均年初预算控制数分配表" xfId="2709"/>
    <cellStyle name="常规 2 26" xfId="2710"/>
    <cellStyle name="常规 2 31" xfId="2711"/>
    <cellStyle name="40% - 强调文字颜色 1 2 16" xfId="2712"/>
    <cellStyle name="40% - 强调文字颜色 1 2 21" xfId="2713"/>
    <cellStyle name="差_11大理_财力性转移支付2010年预算参考数" xfId="2714"/>
    <cellStyle name="差_市辖区测算-新科目（20080626）_财力性转移支付2010年预算参考数" xfId="2715"/>
    <cellStyle name="好_县区合并测算20080423(按照各省比重）_不含人员经费系数" xfId="2716"/>
    <cellStyle name="差_市辖区测算-新科目（20080626）_民生政策最低支出需求_财力性转移支付2010年预算参考数_12.25-发教育厅-2016年高职生均年初预算控制数分配表" xfId="2717"/>
    <cellStyle name="常规 2 9" xfId="2718"/>
    <cellStyle name="差_城建部门_12.25-发教育厅-2016年高职生均年初预算控制数分配表" xfId="2719"/>
    <cellStyle name="差_市辖区测算-新科目（20080626）_县市旗测算-新科目（含人口规模效应）" xfId="2720"/>
    <cellStyle name="差_同德_财力性转移支付2010年预算参考数" xfId="2721"/>
    <cellStyle name="40% - 强调文字颜色 6 2 17" xfId="2722"/>
    <cellStyle name="差_县区合并测算20080423(按照各省比重）_县市旗测算-新科目（含人口规模效应）" xfId="2723"/>
    <cellStyle name="差_同德_财力性转移支付2010年预算参考数_12.25-发教育厅-2016年高职生均年初预算控制数分配表" xfId="2724"/>
    <cellStyle name="差_卫生(按照总人口测算）—20080416_12.25-发教育厅-2016年高职生均年初预算控制数分配表" xfId="2725"/>
    <cellStyle name="差_卫生(按照总人口测算）—20080416_县市旗测算-新科目（含人口规模效应）" xfId="2726"/>
    <cellStyle name="20% - 强调文字颜色 5" xfId="2727" builtinId="46"/>
    <cellStyle name="差_卫生(按照总人口测算）—20080416_不含人员经费系数_12.25-发教育厅-2016年高职生均年初预算控制数分配表" xfId="2728"/>
    <cellStyle name="差_09黑龙江" xfId="2729"/>
    <cellStyle name="标题 1 2 8" xfId="2730"/>
    <cellStyle name="差_卫生(按照总人口测算）—20080416_不含人员经费系数_财力性转移支付2010年预算参考数_12.25-发教育厅-2016年高职生均年初预算控制数分配表" xfId="2731"/>
    <cellStyle name="差_卫生(按照总人口测算）—20080416_民生政策最低支出需求_财力性转移支付2010年预算参考数" xfId="2732"/>
    <cellStyle name="差_缺口县区测算(按核定人数)" xfId="2733"/>
    <cellStyle name="差_卫生(按照总人口测算）—20080416_县市旗测算-新科目（含人口规模效应）_12.25-发教育厅-2016年高职生均年初预算控制数分配表" xfId="2734"/>
    <cellStyle name="差_卫生(按照总人口测算）—20080416_县市旗测算-新科目（含人口规模效应）_财力性转移支付2010年预算参考数_12.25-发教育厅-2016年高职生均年初预算控制数分配表" xfId="2735"/>
    <cellStyle name="差_卫生部门_财力性转移支付2010年预算参考数" xfId="2736"/>
    <cellStyle name="注释 2 21" xfId="2737"/>
    <cellStyle name="注释 2 16" xfId="2738"/>
    <cellStyle name="差_卫生部门_财力性转移支付2010年预算参考数_12.25-发教育厅-2016年高职生均年初预算控制数分配表" xfId="2739"/>
    <cellStyle name="60% - 强调文字颜色 1" xfId="2740" builtinId="32"/>
    <cellStyle name="差_文体广播部门" xfId="2741"/>
    <cellStyle name="差_文体广播部门_12.25-发教育厅-2016年高职生均年初预算控制数分配表" xfId="2742"/>
    <cellStyle name="差_文体广播事业(按照总人口测算）—20080416_12.25-发教育厅-2016年高职生均年初预算控制数分配表" xfId="2743"/>
    <cellStyle name="常规 10 15" xfId="2744"/>
    <cellStyle name="常规 10 20" xfId="2745"/>
    <cellStyle name="差_12滨州_财力性转移支付2010年预算参考数_12.25-发教育厅-2016年高职生均年初预算控制数分配表" xfId="2746"/>
    <cellStyle name="差_2015年度追加中央生均拨款分配方案" xfId="2747"/>
    <cellStyle name="差_文体广播事业(按照总人口测算）—20080416_不含人员经费系数" xfId="2748"/>
    <cellStyle name="差_文体广播事业(按照总人口测算）—20080416_不含人员经费系数_财力性转移支付2010年预算参考数" xfId="2749"/>
    <cellStyle name="常规 9 7" xfId="2750"/>
    <cellStyle name="差_27重庆_12.25-发教育厅-2016年高职生均年初预算控制数分配表" xfId="2751"/>
    <cellStyle name="差_文体广播事业(按照总人口测算）—20080416_不含人员经费系数_财力性转移支付2010年预算参考数_12.25-发教育厅-2016年高职生均年初预算控制数分配表" xfId="2752"/>
    <cellStyle name="常规 10 3 19" xfId="2753"/>
    <cellStyle name="差_文体广播事业(按照总人口测算）—20080416_财力性转移支付2010年预算参考数" xfId="2754"/>
    <cellStyle name="差_文体广播事业(按照总人口测算）—20080416_财力性转移支付2010年预算参考数_12.25-发教育厅-2016年高职生均年初预算控制数分配表" xfId="2755"/>
    <cellStyle name="差_教育(按照总人口测算）—20080416_县市旗测算-新科目（含人口规模效应）_12.25-发教育厅-2016年高职生均年初预算控制数分配表" xfId="2756"/>
    <cellStyle name="差_县市旗测算-新科目（20080627）_不含人员经费系数_财力性转移支付2010年预算参考数" xfId="2757"/>
    <cellStyle name="差_文体广播事业(按照总人口测算）—20080416_民生政策最低支出需求" xfId="2758"/>
    <cellStyle name="差_文体广播事业(按照总人口测算）—20080416_民生政策最低支出需求_财力性转移支付2010年预算参考数" xfId="2759"/>
    <cellStyle name="好_行政公检法测算_民生政策最低支出需求_财力性转移支付2010年预算参考数" xfId="2760"/>
    <cellStyle name="常规 2 2_2015年度工资提标清算拨款分配方案" xfId="2761"/>
    <cellStyle name="差_文体广播事业(按照总人口测算）—20080416_民生政策最低支出需求_财力性转移支付2010年预算参考数_12.25-发教育厅-2016年高职生均年初预算控制数分配表" xfId="2762"/>
    <cellStyle name="常规 3 10" xfId="2763"/>
    <cellStyle name="差_文体广播事业(按照总人口测算）—20080416_县市旗测算-新科目（含人口规模效应）" xfId="2764"/>
    <cellStyle name="差_文体广播事业(按照总人口测算）—20080416_县市旗测算-新科目（含人口规模效应）_财力性转移支付2010年预算参考数_12.25-发教育厅-2016年高职生均年初预算控制数分配表" xfId="2765"/>
    <cellStyle name="差_县区合并测算20080421" xfId="2766"/>
    <cellStyle name="常规 7 11" xfId="2767"/>
    <cellStyle name="差_县区合并测算20080421_12.25-发教育厅-2016年高职生均年初预算控制数分配表" xfId="2768"/>
    <cellStyle name="差_县区合并测算20080421_不含人员经费系数_财力性转移支付2010年预算参考数_12.25-发教育厅-2016年高职生均年初预算控制数分配表" xfId="2769"/>
    <cellStyle name="普通_ 白土" xfId="2770"/>
    <cellStyle name="差_文体广播事业(按照总人口测算）—20080416_县市旗测算-新科目（含人口规模效应）_12.25-发教育厅-2016年高职生均年初预算控制数分配表" xfId="2771"/>
    <cellStyle name="差_县区合并测算20080421_财力性转移支付2010年预算参考数_12.25-发教育厅-2016年高职生均年初预算控制数分配表" xfId="2772"/>
    <cellStyle name="差_县区合并测算20080421_民生政策最低支出需求" xfId="2773"/>
    <cellStyle name="20% - 强调文字颜色 1" xfId="2774" builtinId="30"/>
    <cellStyle name="差_县区合并测算20080421_民生政策最低支出需求_12.25-发教育厅-2016年高职生均年初预算控制数分配表" xfId="2775"/>
    <cellStyle name="小数" xfId="2776"/>
    <cellStyle name="常规 10 3 6" xfId="2777"/>
    <cellStyle name="常规 2 2 4 11" xfId="2778"/>
    <cellStyle name="差_县区合并测算20080421_民生政策最低支出需求_财力性转移支付2010年预算参考数" xfId="2779"/>
    <cellStyle name="好_成本差异系数_财力性转移支付2010年预算参考数" xfId="2780"/>
    <cellStyle name="常规 10 14 2 2 9" xfId="2781"/>
    <cellStyle name="差_县区合并测算20080421_县市旗测算-新科目（含人口规模效应）" xfId="2782"/>
    <cellStyle name="适中 2 20" xfId="2783"/>
    <cellStyle name="适中 2 15" xfId="2784"/>
    <cellStyle name="差_县区合并测算20080421_县市旗测算-新科目（含人口规模效应）_12.25-发教育厅-2016年高职生均年初预算控制数分配表" xfId="2785"/>
    <cellStyle name="差_县区合并测算20080421_县市旗测算-新科目（含人口规模效应）_财力性转移支付2010年预算参考数_12.25-发教育厅-2016年高职生均年初预算控制数分配表" xfId="2786"/>
    <cellStyle name="差_县区合并测算20080423(按照各省比重）" xfId="2787"/>
    <cellStyle name="差_县区合并测算20080423(按照各省比重）_不含人员经费系数" xfId="2788"/>
    <cellStyle name="差_2015年度省本级教育部门经常性拨款分配方案1223（定稿）" xfId="2789"/>
    <cellStyle name="常规 2 19" xfId="2790"/>
    <cellStyle name="常规 2 24" xfId="2791"/>
    <cellStyle name="差_县区合并测算20080423(按照各省比重）_不含人员经费系数_财力性转移支付2010年预算参考数_12.25-发教育厅-2016年高职生均年初预算控制数分配表" xfId="2792"/>
    <cellStyle name="计算 2 21" xfId="2793"/>
    <cellStyle name="计算 2 16" xfId="2794"/>
    <cellStyle name="好_第一部分：综合全_12.25-发教育厅-2016年高职生均年初预算控制数分配表" xfId="2795"/>
    <cellStyle name="60% - 强调文字颜色 6 2 3" xfId="2796"/>
    <cellStyle name="差_县区合并测算20080423(按照各省比重）_财力性转移支付2010年预算参考数_12.25-发教育厅-2016年高职生均年初预算控制数分配表" xfId="2797"/>
    <cellStyle name="常规 2 2 4 3 10" xfId="2798"/>
    <cellStyle name="强调文字颜色 2 2 3" xfId="2799"/>
    <cellStyle name="差_县区合并测算20080423(按照各省比重）_民生政策最低支出需求" xfId="2800"/>
    <cellStyle name="差_县区合并测算20080423(按照各省比重）_民生政策最低支出需求_财力性转移支付2010年预算参考数_12.25-发教育厅-2016年高职生均年初预算控制数分配表" xfId="2801"/>
    <cellStyle name="差_县区合并测算20080421_县市旗测算-新科目（含人口规模效应）_财力性转移支付2010年预算参考数" xfId="2802"/>
    <cellStyle name="差_县区合并测算20080423(按照各省比重）_县市旗测算-新科目（含人口规模效应）_12.25-发教育厅-2016年高职生均年初预算控制数分配表" xfId="2803"/>
    <cellStyle name="好_行政公检法测算_不含人员经费系数_12.25-发教育厅-2016年高职生均年初预算控制数分配表" xfId="2804"/>
    <cellStyle name="差_县区合并测算20080423(按照各省比重）_县市旗测算-新科目（含人口规模效应）_财力性转移支付2010年预算参考数" xfId="2805"/>
    <cellStyle name="货币 4 4" xfId="2806"/>
    <cellStyle name="差_14安徽_12.25-发教育厅-2016年高职生均年初预算控制数分配表" xfId="2807"/>
    <cellStyle name="差_2014年高职生均测算" xfId="2808"/>
    <cellStyle name="差_县区合并测算20080423(按照各省比重）_县市旗测算-新科目（含人口规模效应）_财力性转移支付2010年预算参考数_12.25-发教育厅-2016年高职生均年初预算控制数分配表" xfId="2809"/>
    <cellStyle name="货币 2 2" xfId="2810"/>
    <cellStyle name="差_县市旗测算20080508" xfId="2811"/>
    <cellStyle name="差_县市旗测算20080508_不含人员经费系数_12.25-发教育厅-2016年高职生均年初预算控制数分配表" xfId="2812"/>
    <cellStyle name="20% - 强调文字颜色 4 2 21" xfId="2813"/>
    <cellStyle name="20% - 强调文字颜色 4 2 16" xfId="2814"/>
    <cellStyle name="差_县市旗测算20080508_财力性转移支付2010年预算参考数" xfId="2815"/>
    <cellStyle name="差_县市旗测算20080508_民生政策最低支出需求_财力性转移支付2010年预算参考数" xfId="2816"/>
    <cellStyle name="40% - 强调文字颜色 2 2 11" xfId="2817"/>
    <cellStyle name="差_县市旗测算20080508_县市旗测算-新科目（含人口规模效应）_12.25-发教育厅-2016年高职生均年初预算控制数分配表" xfId="2818"/>
    <cellStyle name="差_文体广播事业(按照总人口测算）—20080416_不含人员经费系数_12.25-发教育厅-2016年高职生均年初预算控制数分配表" xfId="2819"/>
    <cellStyle name="差_县市旗测算-新科目（20080626）_不含人员经费系数_12.25-发教育厅-2016年高职生均年初预算控制数分配表" xfId="2820"/>
    <cellStyle name="差_县市旗测算-新科目（20080626）" xfId="2821"/>
    <cellStyle name="差_县市旗测算-新科目（20080626）_不含人员经费系数_财力性转移支付2010年预算参考数" xfId="2822"/>
    <cellStyle name="常规 10 3 9" xfId="2823"/>
    <cellStyle name="差_县市旗测算-新科目（20080626）_民生政策最低支出需求" xfId="2824"/>
    <cellStyle name="好_卫生(按照总人口测算）—20080416_县市旗测算-新科目（含人口规模效应）_财力性转移支付2010年预算参考数_12.25-发教育厅-2016年高职生均年初预算控制数分配表" xfId="2825"/>
    <cellStyle name="标题 4 2" xfId="2826"/>
    <cellStyle name="差_县市旗测算-新科目（20080626）_民生政策最低支出需求_12.25-发教育厅-2016年高职生均年初预算控制数分配表" xfId="2827"/>
    <cellStyle name="强调文字颜色 3 2 7" xfId="2828"/>
    <cellStyle name="常规 10 2 2 14" xfId="2829"/>
    <cellStyle name="差_县市旗测算-新科目（20080626）_民生政策最低支出需求_财力性转移支付2010年预算参考数" xfId="2830"/>
    <cellStyle name="差_县市旗测算-新科目（20080626）_民生政策最低支出需求_财力性转移支付2010年预算参考数_12.25-发教育厅-2016年高职生均年初预算控制数分配表" xfId="2831"/>
    <cellStyle name="常规 2 2 4 3 8" xfId="2832"/>
    <cellStyle name="常规 10 14 2 2 10" xfId="2833"/>
    <cellStyle name="差_34青海_财力性转移支付2010年预算参考数_12.25-发教育厅-2016年高职生均年初预算控制数分配表" xfId="2834"/>
    <cellStyle name="差_县市旗测算-新科目（20080626）_县市旗测算-新科目（含人口规模效应）" xfId="2835"/>
    <cellStyle name="差_县市旗测算-新科目（20080626）_县市旗测算-新科目（含人口规模效应）_12.25-发教育厅-2016年高职生均年初预算控制数分配表" xfId="2836"/>
    <cellStyle name="好_2016年常年委托工作经费及一次性项目经费清理表" xfId="2837"/>
    <cellStyle name="差_县市旗测算-新科目（20080626）_县市旗测算-新科目（含人口规模效应）_财力性转移支付2010年预算参考数" xfId="2838"/>
    <cellStyle name="差_县市旗测算-新科目（20080626）_县市旗测算-新科目（含人口规模效应）_财力性转移支付2010年预算参考数_12.25-发教育厅-2016年高职生均年初预算控制数分配表" xfId="2839"/>
    <cellStyle name="40% - 强调文字颜色 3 2 12" xfId="2840"/>
    <cellStyle name="20% - 强调文字颜色 3 2 4" xfId="2841"/>
    <cellStyle name="差_县市旗测算-新科目（20080627）" xfId="2842"/>
    <cellStyle name="差_0502通海县" xfId="2843"/>
    <cellStyle name="差_县市旗测算-新科目（20080627）_不含人员经费系数_财力性转移支付2010年预算参考数_12.25-发教育厅-2016年高职生均年初预算控制数分配表" xfId="2844"/>
    <cellStyle name="链接单元格 3" xfId="2845"/>
    <cellStyle name="汇总 2 4" xfId="2846"/>
    <cellStyle name="常规 10 6" xfId="2847"/>
    <cellStyle name="Warning Text" xfId="2848"/>
    <cellStyle name="差_34青海" xfId="2849"/>
    <cellStyle name="差_县市旗测算-新科目（20080627）_财力性转移支付2010年预算参考数_12.25-发教育厅-2016年高职生均年初预算控制数分配表" xfId="2850"/>
    <cellStyle name="差_县市旗测算-新科目（20080627）_民生政策最低支出需求" xfId="2851"/>
    <cellStyle name="差_县市旗测算-新科目（20080627）_民生政策最低支出需求_财力性转移支付2010年预算参考数_12.25-发教育厅-2016年高职生均年初预算控制数分配表" xfId="2852"/>
    <cellStyle name="好_gdp" xfId="2853"/>
    <cellStyle name="差_县市旗测算-新科目（20080627）_县市旗测算-新科目（含人口规模效应）_12.25-发教育厅-2016年高职生均年初预算控制数分配表" xfId="2854"/>
    <cellStyle name="差_湘财教指2017-0119号2018年中央支持地方高校改革发展省级资金预算分配表" xfId="2855"/>
    <cellStyle name="40% - 强调文字颜色 3 2 18" xfId="2856"/>
    <cellStyle name="差_一般预算支出口径剔除表_财力性转移支付2010年预算参考数" xfId="2857"/>
    <cellStyle name="差_云南 缺口县区测算(地方填报)" xfId="2858"/>
    <cellStyle name="注释 2 20" xfId="2859"/>
    <cellStyle name="注释 2 15" xfId="2860"/>
    <cellStyle name="差_行政(燃修费)_财力性转移支付2010年预算参考数_12.25-发教育厅-2016年高职生均年初预算控制数分配表" xfId="2861"/>
    <cellStyle name="差_自行调整差异系数顺序" xfId="2862"/>
    <cellStyle name="强调文字颜色 3 2 10" xfId="2863"/>
    <cellStyle name="差_自行调整差异系数顺序_12.25-发教育厅-2016年高职生均年初预算控制数分配表" xfId="2864"/>
    <cellStyle name="输出 3" xfId="2865"/>
    <cellStyle name="好_分县成本差异系数_不含人员经费系数_财力性转移支付2010年预算参考数" xfId="2866"/>
    <cellStyle name="差_自行调整差异系数顺序_财力性转移支付2010年预算参考数" xfId="2867"/>
    <cellStyle name="差_2008年支出调整" xfId="2868"/>
    <cellStyle name="差_自行调整差异系数顺序_财力性转移支付2010年预算参考数_12.25-发教育厅-2016年高职生均年初预算控制数分配表" xfId="2869"/>
    <cellStyle name="常规 2 2 4 3 7" xfId="2870"/>
    <cellStyle name="常规 2 2 4 12" xfId="2871"/>
    <cellStyle name="差_汇总表_财力性转移支付2010年预算参考数_12.25-发教育厅-2016年高职生均年初预算控制数分配表" xfId="2872"/>
    <cellStyle name="差_总人口_12.25-发教育厅-2016年高职生均年初预算控制数分配表" xfId="2873"/>
    <cellStyle name="差_总人口_财力性转移支付2010年预算参考数" xfId="2874"/>
    <cellStyle name="常规 35 14" xfId="2875"/>
    <cellStyle name="常规 10 14 2 2 12" xfId="2876"/>
    <cellStyle name="40% - 强调文字颜色 5 2_2017年改革发展类资金分配及绩效" xfId="2877"/>
    <cellStyle name="常规 10 14 2 2 13" xfId="2878"/>
    <cellStyle name="好_人员工资和公用经费2" xfId="2879"/>
    <cellStyle name="常规 10 14 2 2 17" xfId="2880"/>
    <cellStyle name="_重点学科汇总表_湘财教指〔2017〕84号中央财政支持地方高校改革发展资金" xfId="2881"/>
    <cellStyle name="常规 2 2 4 3 3" xfId="2882"/>
    <cellStyle name="差_总人口" xfId="2883"/>
    <cellStyle name="常规 10 14 2 2 19" xfId="2884"/>
    <cellStyle name="好_行政(燃修费)_民生政策最低支出需求_12.25-发教育厅-2016年高职生均年初预算控制数分配表" xfId="2885"/>
    <cellStyle name="常规 2 2 4 3 5" xfId="2886"/>
    <cellStyle name="好_人员工资和公用经费" xfId="2887"/>
    <cellStyle name="常规 10 14 2 2 2" xfId="2888"/>
    <cellStyle name="差_总人口_财力性转移支付2010年预算参考数_12.25-发教育厅-2016年高职生均年初预算控制数分配表" xfId="2889"/>
    <cellStyle name="常规 10 14 2 2 4" xfId="2890"/>
    <cellStyle name="常规 10 14 2 2 5" xfId="2891"/>
    <cellStyle name="常规 10 14 2 2 7" xfId="2892"/>
    <cellStyle name="差_2008计算资料（8月5）_12.25-发教育厅-2016年高职生均年初预算控制数分配表" xfId="2893"/>
    <cellStyle name="常规 10 2 2" xfId="2894"/>
    <cellStyle name="常规 22 15" xfId="2895"/>
    <cellStyle name="常规 22 20" xfId="2896"/>
    <cellStyle name="强调文字颜色 3 2 3" xfId="2897"/>
    <cellStyle name="常规 10 2 2 10" xfId="2898"/>
    <cellStyle name="强调文字颜色 3 2 4" xfId="2899"/>
    <cellStyle name="好_县区合并测算20080421_县市旗测算-新科目（含人口规模效应）_12.25-发教育厅-2016年高职生均年初预算控制数分配表" xfId="2900"/>
    <cellStyle name="好_核定人数对比_财力性转移支付2010年预算参考数_12.25-发教育厅-2016年高职生均年初预算控制数分配表" xfId="2901"/>
    <cellStyle name="常规 10 2 2 11" xfId="2902"/>
    <cellStyle name="强调文字颜色 3 2 5" xfId="2903"/>
    <cellStyle name="常规 10 2 2 12" xfId="2904"/>
    <cellStyle name="强调文字颜色 3 2 6" xfId="2905"/>
    <cellStyle name="常规 10 2 2 13" xfId="2906"/>
    <cellStyle name="强调文字颜色 3 2 8" xfId="2907"/>
    <cellStyle name="常规 10 2 2 15" xfId="2908"/>
    <cellStyle name="常规 10 2 2 20" xfId="2909"/>
    <cellStyle name="好 2 3" xfId="2910"/>
    <cellStyle name="差_2007年收支情况及2008年收支预计表(汇总表)_财力性转移支付2010年预算参考数_12.25-发教育厅-2016年高职生均年初预算控制数分配表" xfId="2911"/>
    <cellStyle name="常规 10 2 2 17" xfId="2912"/>
    <cellStyle name="好_2014年职成教育第一批专项资金分配表" xfId="2913"/>
    <cellStyle name="40% - 强调文字颜色 3 2 7" xfId="2914"/>
    <cellStyle name="常规 10 2 2 5" xfId="2915"/>
    <cellStyle name="40% - 强调文字颜色 3 2 8" xfId="2916"/>
    <cellStyle name="常规 10 2 2 6" xfId="2917"/>
    <cellStyle name="40% - 强调文字颜色 3 2 9" xfId="2918"/>
    <cellStyle name="常规 10 2 2 7" xfId="2919"/>
    <cellStyle name="强调文字颜色 4" xfId="2920" builtinId="41"/>
    <cellStyle name="常规 10 3 12" xfId="2921"/>
    <cellStyle name="强调文字颜色 5" xfId="2922" builtinId="45"/>
    <cellStyle name="常规 10 3 13" xfId="2923"/>
    <cellStyle name="强调文字颜色 6" xfId="2924" builtinId="49"/>
    <cellStyle name="常规 10 3 14" xfId="2925"/>
    <cellStyle name="差_行政(燃修费)_12.25-发教育厅-2016年高职生均年初预算控制数分配表" xfId="2926"/>
    <cellStyle name="常规 10 3 15" xfId="2927"/>
    <cellStyle name="常规 10 3 20" xfId="2928"/>
    <cellStyle name="常规 10 3 18" xfId="2929"/>
    <cellStyle name="常规 10 3 2" xfId="2930"/>
    <cellStyle name="常规 10 3 3" xfId="2931"/>
    <cellStyle name="好_县区合并测算20080421" xfId="2932"/>
    <cellStyle name="常规 10 3 4" xfId="2933"/>
    <cellStyle name="常规 10 3 5" xfId="2934"/>
    <cellStyle name="常规 10 3 7" xfId="2935"/>
    <cellStyle name="差_缺口县区测算(按核定人数)_12.25-发教育厅-2016年高职生均年初预算控制数分配表" xfId="2936"/>
    <cellStyle name="差_重点民生支出需求测算表社保（农村低保）081112" xfId="2937"/>
    <cellStyle name="常规 10 3 8" xfId="2938"/>
    <cellStyle name="汇总 2 5" xfId="2939"/>
    <cellStyle name="常规 10 7" xfId="2940"/>
    <cellStyle name="汇总 2 6" xfId="2941"/>
    <cellStyle name="常规 10 8" xfId="2942"/>
    <cellStyle name="汇总 2 7" xfId="2943"/>
    <cellStyle name="好_县区合并测算20080423(按照各省比重）_不含人员经费系数_财力性转移支付2010年预算参考数" xfId="2944"/>
    <cellStyle name="好_缺口县区测算(财政部标准)_12.25-发教育厅-2016年高职生均年初预算控制数分配表" xfId="2945"/>
    <cellStyle name="差_县区合并测算20080423(按照各省比重）_不含人员经费系数_12.25-发教育厅-2016年高职生均年初预算控制数分配表" xfId="2946"/>
    <cellStyle name="常规 10 9" xfId="2947"/>
    <cellStyle name="常规 11 19" xfId="2948"/>
    <cellStyle name="20% - 强调文字颜色 3 3" xfId="2949"/>
    <cellStyle name="常规 35 10" xfId="2950"/>
    <cellStyle name="常规 11 3" xfId="2951"/>
    <cellStyle name="常规 11 4" xfId="2952"/>
    <cellStyle name="常规 11 5" xfId="2953"/>
    <cellStyle name="霓付_ +Foil &amp; -FOIL &amp; PAPER" xfId="2954"/>
    <cellStyle name="常规 11 6" xfId="2955"/>
    <cellStyle name="强调文字颜色 5 2_2017年改革发展类资金分配及绩效" xfId="2956"/>
    <cellStyle name="常规 11_01综合类2010" xfId="2957"/>
    <cellStyle name="注释 2 12" xfId="2958"/>
    <cellStyle name="差_2014年职成教育第一批专项资金分配表" xfId="2959"/>
    <cellStyle name="差_汇总表4_财力性转移支付2010年预算参考数_12.25-发教育厅-2016年高职生均年初预算控制数分配表" xfId="2960"/>
    <cellStyle name="常规 130" xfId="2961"/>
    <cellStyle name="钎霖_4岿角利" xfId="2962"/>
    <cellStyle name="常规 2 2 4 2 15" xfId="2963"/>
    <cellStyle name="常规 2 2 4 2 20" xfId="2964"/>
    <cellStyle name="常规 19" xfId="2965"/>
    <cellStyle name="常规 24" xfId="2966"/>
    <cellStyle name="常规 2 2" xfId="2967"/>
    <cellStyle name="常规 2 2 10" xfId="2968"/>
    <cellStyle name="常规 2 2 11" xfId="2969"/>
    <cellStyle name="常规 2 2 12" xfId="2970"/>
    <cellStyle name="好_重点民生支出需求测算表社保（农村低保）081112_12.25-发教育厅-2016年高职生均年初预算控制数分配表" xfId="2971"/>
    <cellStyle name="标题 2 2 10" xfId="2972"/>
    <cellStyle name="常规 2 2 13" xfId="2973"/>
    <cellStyle name="标题 2 2 11" xfId="2974"/>
    <cellStyle name="常规 2 2 14" xfId="2975"/>
    <cellStyle name="标题 2 2 12" xfId="2976"/>
    <cellStyle name="差_卫生(按照总人口测算）—20080416" xfId="2977"/>
    <cellStyle name="常规 2 2 15" xfId="2978"/>
    <cellStyle name="标题 2 2 13" xfId="2979"/>
    <cellStyle name="差_分县成本差异系数_财力性转移支付2010年预算参考数" xfId="2980"/>
    <cellStyle name="常规 2 2 16" xfId="2981"/>
    <cellStyle name="常规 2 2 2 2" xfId="2982"/>
    <cellStyle name="烹拳_ +Foil &amp; -FOIL &amp; PAPER" xfId="2983"/>
    <cellStyle name="警告文本 2 4" xfId="2984"/>
    <cellStyle name="好_其他部门(按照总人口测算）—20080416" xfId="2985"/>
    <cellStyle name="常规 2 2 2 2 2" xfId="2986"/>
    <cellStyle name="常规 2 2 3" xfId="2987"/>
    <cellStyle name="常规 2 2 4" xfId="2988"/>
    <cellStyle name="常规 2 2 4 10" xfId="2989"/>
    <cellStyle name="常规 2 2 4 13" xfId="2990"/>
    <cellStyle name="差_卫生(按照总人口测算）—20080416_财力性转移支付2010年预算参考数" xfId="2991"/>
    <cellStyle name="常规 2 2 4 14" xfId="2992"/>
    <cellStyle name="常规 2 2 4 16" xfId="2993"/>
    <cellStyle name="常规 2 2 4 21" xfId="2994"/>
    <cellStyle name="常规 2 2 4 17" xfId="2995"/>
    <cellStyle name="常规 2 2 4 22" xfId="2996"/>
    <cellStyle name="归盒啦_95" xfId="2997"/>
    <cellStyle name="差_危改资金测算_财力性转移支付2010年预算参考数_12.25-发教育厅-2016年高职生均年初预算控制数分配表" xfId="2998"/>
    <cellStyle name="常规 2 2 4 18" xfId="2999"/>
    <cellStyle name="常规 2 2 4 23" xfId="3000"/>
    <cellStyle name="差 2 13" xfId="3001"/>
    <cellStyle name="常规 2 2 4 2" xfId="3002"/>
    <cellStyle name="常规 16" xfId="3003"/>
    <cellStyle name="常规 21" xfId="3004"/>
    <cellStyle name="40% - 强调文字颜色 4 2" xfId="3005"/>
    <cellStyle name="常规 2 2 4 2 12" xfId="3006"/>
    <cellStyle name="40% - 强调文字颜色 4 3" xfId="3007"/>
    <cellStyle name="常规 17" xfId="3008"/>
    <cellStyle name="常规 22" xfId="3009"/>
    <cellStyle name="常规 2 2 4 2 13" xfId="3010"/>
    <cellStyle name="40% - 强调文字颜色 4 4" xfId="3011"/>
    <cellStyle name="差_核定人数下发表" xfId="3012"/>
    <cellStyle name="常规 18" xfId="3013"/>
    <cellStyle name="常规 23" xfId="3014"/>
    <cellStyle name="常规 2 2 4 2 14" xfId="3015"/>
    <cellStyle name="常规 2 2 4 25" xfId="3016"/>
    <cellStyle name="常规 2 2 4 30" xfId="3017"/>
    <cellStyle name="好_行政（人员）_县市旗测算-新科目（含人口规模效应）_财力性转移支付2010年预算参考数_12.25-发教育厅-2016年高职生均年初预算控制数分配表" xfId="3018"/>
    <cellStyle name="常规 2 2 4 26" xfId="3019"/>
    <cellStyle name="常规 2 2 4 31" xfId="3020"/>
    <cellStyle name="常规 2 2 4 27" xfId="3021"/>
    <cellStyle name="常规 2 2 4 32" xfId="3022"/>
    <cellStyle name="常规 2 2 4 28" xfId="3023"/>
    <cellStyle name="常规 2 2 4 33" xfId="3024"/>
    <cellStyle name="好_分县成本差异系数_民生政策最低支出需求_12.25-发教育厅-2016年高职生均年初预算控制数分配表" xfId="3025"/>
    <cellStyle name="常规 2 2 4 29" xfId="3026"/>
    <cellStyle name="差_危改资金测算_12.25-发教育厅-2016年高职生均年初预算控制数分配表" xfId="3027"/>
    <cellStyle name="常规 2 2 4 3 11" xfId="3028"/>
    <cellStyle name="常规 2 2 4 3 6" xfId="3029"/>
    <cellStyle name="差_14安徽" xfId="3030"/>
    <cellStyle name="常规 10 14 2 2 11" xfId="3031"/>
    <cellStyle name="常规 2 2 4 3 9" xfId="3032"/>
    <cellStyle name="差 2 20" xfId="3033"/>
    <cellStyle name="差 2 15" xfId="3034"/>
    <cellStyle name="常规 2 2 4 4" xfId="3035"/>
    <cellStyle name="差 2 21" xfId="3036"/>
    <cellStyle name="差 2 16" xfId="3037"/>
    <cellStyle name="常规 2 2 4 5" xfId="3038"/>
    <cellStyle name="差 2 17" xfId="3039"/>
    <cellStyle name="差_测算结果" xfId="3040"/>
    <cellStyle name="常规 2 2 4 6" xfId="3041"/>
    <cellStyle name="差 2 19" xfId="3042"/>
    <cellStyle name="_中南林业科技大学2010-2012项目附表2010-6-25 2" xfId="3043"/>
    <cellStyle name="常规 2 2 4 8" xfId="3044"/>
    <cellStyle name="常规 2 2 5" xfId="3045"/>
    <cellStyle name="差_5334_2006年迪庆县级财政报表附表_12.25-发教育厅-2016年高职生均年初预算控制数分配表" xfId="3046"/>
    <cellStyle name="常规 2 23 3" xfId="3047"/>
    <cellStyle name="常规 2 2 7" xfId="3048"/>
    <cellStyle name="常规 2 2 8" xfId="3049"/>
    <cellStyle name="常规 2 23 4" xfId="3050"/>
    <cellStyle name="常规 2 2 9" xfId="3051"/>
    <cellStyle name="差_县市旗测算20080508_县市旗测算-新科目（含人口规模效应）_财力性转移支付2010年预算参考数_12.25-发教育厅-2016年高职生均年初预算控制数分配表" xfId="3052"/>
    <cellStyle name="常规 2 23 5" xfId="3053"/>
    <cellStyle name="常规 2 25" xfId="3054"/>
    <cellStyle name="常规 2 30" xfId="3055"/>
    <cellStyle name="好_平邑_12.25-发教育厅-2016年高职生均年初预算控制数分配表" xfId="3056"/>
    <cellStyle name="常规 2 28" xfId="3057"/>
    <cellStyle name="常规 2 29" xfId="3058"/>
    <cellStyle name="常规 2 3" xfId="3059"/>
    <cellStyle name="常规 2 3 19" xfId="3060"/>
    <cellStyle name="好_缺口县区测算" xfId="3061"/>
    <cellStyle name="好_34青海" xfId="3062"/>
    <cellStyle name="常规 2 3 2" xfId="3063"/>
    <cellStyle name="常规 2 3 3" xfId="3064"/>
    <cellStyle name="常规 2 3 4" xfId="3065"/>
    <cellStyle name="常规 2 3 5" xfId="3066"/>
    <cellStyle name="常规 2 3 6" xfId="3067"/>
    <cellStyle name="常规 2 3 7" xfId="3068"/>
    <cellStyle name="好_缺口县区测算(按核定人数)_12.25-发教育厅-2016年高职生均年初预算控制数分配表" xfId="3069"/>
    <cellStyle name="常规 2 3 8" xfId="3070"/>
    <cellStyle name="常规 2 3 9" xfId="3071"/>
    <cellStyle name="常规 2 4" xfId="3072"/>
    <cellStyle name="no dec_湘财教指〔2017〕84号中央财政支持地方高校改革发展资金" xfId="3073"/>
    <cellStyle name="40% - 强调文字颜色 3 2_2017年改革发展类资金分配及绩效" xfId="3074"/>
    <cellStyle name="常规 2 6" xfId="3075"/>
    <cellStyle name="好_0605石屏县" xfId="3076"/>
    <cellStyle name="常规 2 8" xfId="3077"/>
    <cellStyle name="差_河南 缺口县区测算(地方填报)_12.25-发教育厅-2016年高职生均年初预算控制数分配表" xfId="3078"/>
    <cellStyle name="常规 2_01综合类" xfId="3079"/>
    <cellStyle name="常规 22 10" xfId="3080"/>
    <cellStyle name="好_分县成本差异系数_财力性转移支付2010年预算参考数_12.25-发教育厅-2016年高职生均年初预算控制数分配表" xfId="3081"/>
    <cellStyle name="常规 22 12" xfId="3082"/>
    <cellStyle name="好_县区合并测算20080423(按照各省比重）_财力性转移支付2010年预算参考数_12.25-发教育厅-2016年高职生均年初预算控制数分配表" xfId="3083"/>
    <cellStyle name="常规 22 13" xfId="3084"/>
    <cellStyle name="常规 22 17" xfId="3085"/>
    <cellStyle name="常规 22 18" xfId="3086"/>
    <cellStyle name="常规 22 3" xfId="3087"/>
    <cellStyle name="常规 22 4" xfId="3088"/>
    <cellStyle name="已访问的超链接" xfId="3089" builtinId="9"/>
    <cellStyle name="常规 22 5" xfId="3090"/>
    <cellStyle name="常规 22 6" xfId="3091"/>
    <cellStyle name="常规 22 7" xfId="3092"/>
    <cellStyle name="差_核定人数下发表_12.25-发教育厅-2016年高职生均年初预算控制数分配表" xfId="3093"/>
    <cellStyle name="常规 22 8" xfId="3094"/>
    <cellStyle name="常规 22 9" xfId="3095"/>
    <cellStyle name="常规 2 2 4 2 16" xfId="3096"/>
    <cellStyle name="常规 2 2 4 2 21" xfId="3097"/>
    <cellStyle name="常规 25" xfId="3098"/>
    <cellStyle name="常规 30" xfId="3099"/>
    <cellStyle name="常规 2 2 4 2 17" xfId="3100"/>
    <cellStyle name="常规 26" xfId="3101"/>
    <cellStyle name="常规 31" xfId="3102"/>
    <cellStyle name="常规 2 2 4 2 18" xfId="3103"/>
    <cellStyle name="常规 27" xfId="3104"/>
    <cellStyle name="常规 32" xfId="3105"/>
    <cellStyle name="常规 2 2 4 2 19" xfId="3106"/>
    <cellStyle name="常规 28" xfId="3107"/>
    <cellStyle name="常规 33" xfId="3108"/>
    <cellStyle name="好_行政（人员）_财力性转移支付2010年预算参考数" xfId="3109"/>
    <cellStyle name="常规 29" xfId="3110"/>
    <cellStyle name="常规 34" xfId="3111"/>
    <cellStyle name="Accent6_12.25-发教育厅-2016年高职生均年初预算控制数分配表" xfId="3112"/>
    <cellStyle name="常规 3" xfId="3113"/>
    <cellStyle name="常规 3 11" xfId="3114"/>
    <cellStyle name="常规 3 13" xfId="3115"/>
    <cellStyle name="输出 2 10" xfId="3116"/>
    <cellStyle name="好_县区合并测算20080423(按照各省比重）_县市旗测算-新科目（含人口规模效应）_12.25-发教育厅-2016年高职生均年初预算控制数分配表" xfId="3117"/>
    <cellStyle name="常规 3 14" xfId="3118"/>
    <cellStyle name="常规 3 2" xfId="3119"/>
    <cellStyle name="t_HVAC Equipment (3)" xfId="3120"/>
    <cellStyle name="常规 3 2 4" xfId="3121"/>
    <cellStyle name="常规 5 22" xfId="3122"/>
    <cellStyle name="常规 5 17" xfId="3123"/>
    <cellStyle name="差_汇总_财力性转移支付2010年预算参考数_12.25-发教育厅-2016年高职生均年初预算控制数分配表" xfId="3124"/>
    <cellStyle name="常规 3 2_2017年改革发展类资金分配及绩效" xfId="3125"/>
    <cellStyle name="常规 3_12.25-发教育厅工资提标和养老保险改革2016年新增" xfId="3126"/>
    <cellStyle name="常规 35 12" xfId="3127"/>
    <cellStyle name="常规 35 13" xfId="3128"/>
    <cellStyle name="强调文字颜色 6 2 19" xfId="3129"/>
    <cellStyle name="常规 9_湘财教指〔2017〕84号中央财政支持地方高校改革发展资金" xfId="3130"/>
    <cellStyle name="常规 35 2 11" xfId="3131"/>
    <cellStyle name="常规 35 2 12" xfId="313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oujia/Desktop/SHANGHAI_LF/&#39044;&#31639;&#22788;/BY/YS3/97&#20915;&#31639;&#21306;&#21439;&#26368;&#21518;&#27719;&#24635;.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RecoveredExternalLink6"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greatwall/&#26700;&#38754;///Users/zoujia/Desktop/A:/WINDOWS/TEMP/GOLDPYR4/ARENTO/TOOLBOX.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ecoveredExternalLink7"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ecoveredExternalLink8"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ecoveredExternalLink9"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zoujia/Desktop/DBSERVER/&#39044;&#31639;&#21496;/&#20849;&#20139;&#25968;&#25454;/&#21382;&#24180;&#20915;&#31639;/1996&#24180;/1996&#24180;&#30465;&#25253;&#20915;&#31639;/2021&#28246;&#21271;&#30465;.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RecoveredExternalLink10"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6130;&#25919;&#20379;&#20859;&#20154;&#21592;&#20449;&#24687;&#34920;/&#25945;&#32946;/&#27896;&#27700;&#22235;&#20013;.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RecoveredExternalLink1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zoujia/Desktop/Budgetserver/&#39044;&#31639;&#21496;/BY/YS3/97&#20915;&#31639;&#21306;&#21439;&#26368;&#21518;&#27719;&#246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21&#24180;/&#25945;&#32946;&#32452;/&#30452;&#36798;&#36164;&#37329;/&#21306;&#2101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385;&#34892;&#33410;&#32422;&#34920;&#26684;/2014&#24180;&#21385;&#34892;&#33410;&#32422;&#20998;&#22788;&#23460;&#32479;&#35745;&#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zoujia/Desktop/MAINSERVER/private/XHC/XLS/XJ.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zoujia/Desktop/NTS01/jhc/CHR/ARBEJDE/Q4DK.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Y/YS3/97&#20915;&#31639;&#21306;&#21439;&#26368;&#21518;&#27719;&#246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 val="M4YRFJ"/>
      <sheetName val="re1pjl"/>
      <sheetName val="   附件1合计  "/>
      <sheetName val="附件2研究生"/>
      <sheetName val="附件3本专科"/>
      <sheetName val="  应清算资金  "/>
      <sheetName val="奖助学金名额指标"/>
      <sheetName val="2022年提前下达 湘财教指【2021】78号"/>
      <sheetName val="2022年提前下达 湘财预【2021】309号"/>
      <sheetName val="2021年已提前下达资金"/>
      <sheetName val="附件3高中免学费"/>
      <sheetName val="高中免费教科书"/>
      <sheetName val="简表"/>
      <sheetName val="分配表"/>
      <sheetName val="幼儿"/>
      <sheetName val="高中免学费"/>
      <sheetName val="高中助学金"/>
      <sheetName val="高中免教科书"/>
      <sheetName val="高校"/>
      <sheetName val="研究生"/>
      <sheetName val="本科生"/>
      <sheetName val="中职合"/>
      <sheetName val="助学金（教育）"/>
      <sheetName val="助学金（人社）"/>
      <sheetName val="免学费（教育）"/>
      <sheetName val="免学费（人社）"/>
      <sheetName val="Sheet12"/>
      <sheetName val="学前"/>
      <sheetName val="eqpmad2"/>
      <sheetName val="SW-TEO"/>
      <sheetName val="基础编码"/>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Open"/>
      <sheetName val="Financ. Overview"/>
      <sheetName val="Toolbox"/>
      <sheetName val="POWER ASSUMPTIONS"/>
      <sheetName val="P1012001"/>
      <sheetName val="基础编码"/>
      <sheetName val="G.1R-Shou COP Gf"/>
      <sheetName val="MWNANSS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G.1R-Shou COP Gf"/>
      <sheetName val="Toolbox"/>
      <sheetName val="Open"/>
      <sheetName val="C01-1"/>
      <sheetName val="POWER ASSUMPTIONS"/>
      <sheetName val="PKx"/>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POWER ASSUMPTIONS"/>
      <sheetName val="G.1R-Shou COP Gf"/>
      <sheetName val="四月份月报"/>
      <sheetName val="Toolbox"/>
      <sheetName val="Main"/>
      <sheetName val="C01-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Toolbox"/>
      <sheetName val="POWER ASSUMPTIONS"/>
      <sheetName val="基础编码"/>
      <sheetName val="G.1R-Shou COP Gf"/>
      <sheetName val="四月份月报"/>
      <sheetName val="P101200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四月份月报"/>
      <sheetName val="Toolbox"/>
      <sheetName val="学前"/>
      <sheetName val="C01-1"/>
      <sheetName val="POWER ASSUMPTIONS"/>
      <sheetName val="基础编码"/>
      <sheetName val="服兵役资助测算表"/>
      <sheetName val="Ope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四月份月报"/>
      <sheetName val="P1012001"/>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四月份月报"/>
      <sheetName val="Toolbox"/>
      <sheetName val="Ope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国家"/>
      <sheetName val="国家增长"/>
      <sheetName val="图表1"/>
      <sheetName val="收入增长"/>
      <sheetName val="图表3"/>
      <sheetName val="收入比重"/>
      <sheetName val="中央增长"/>
      <sheetName val="地方增长"/>
      <sheetName val="所得税"/>
      <sheetName val="Financ. Overview"/>
      <sheetName val="Toolbox"/>
      <sheetName val="eqpmad2"/>
      <sheetName val="P1012001"/>
      <sheetName val="SW-T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学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有用的"/>
      <sheetName val="湖南省17位码_0"/>
      <sheetName val="P1012001"/>
      <sheetName val="国家"/>
    </sheetNames>
    <sheetDataSet>
      <sheetData sheetId="0"/>
      <sheetData sheetId="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W-TEO"/>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学前"/>
      <sheetName val="MWNANSSQ"/>
      <sheetName val="Financ. Overview"/>
      <sheetName val="Toolbox"/>
      <sheetName val="本专科生奖助学金"/>
      <sheetName val="eqpmad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qpmad2"/>
      <sheetName val="SW-TEO"/>
      <sheetName val="PKx"/>
      <sheetName val="本专科生奖助学金"/>
      <sheetName val="Financ. Overview"/>
      <sheetName val="Toolbox"/>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Financ. Overview"/>
      <sheetName val="Toolbox"/>
      <sheetName val="eqpmad2"/>
      <sheetName val="Main"/>
      <sheetName val="P1012001"/>
      <sheetName val="MWNANSSQ"/>
      <sheetName val="SW-TEO"/>
      <sheetName val="PK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141230"/>
      <sheetName val="20141030"/>
      <sheetName val="2014925"/>
      <sheetName val="20140831"/>
      <sheetName val="20140731"/>
      <sheetName val="20140531"/>
      <sheetName val="20140430"/>
      <sheetName val="20131218"/>
      <sheetName val="截止20131210"/>
      <sheetName val="截止20131205"/>
      <sheetName val="截止20131031日加付食堂餐费后及追加分配后(2)"/>
      <sheetName val="2013预算"/>
      <sheetName val="截止20131031日新控制数发生额 "/>
      <sheetName val="Sheet1"/>
      <sheetName val="截止20130930日新控制数发生额  "/>
      <sheetName val="截止20130831日新控制数发生额    "/>
      <sheetName val="截止20130731日新控制数发生额    (2)"/>
      <sheetName val="截止20130731日新控制数发生额   "/>
      <sheetName val="截止20130630日新控制数发生额  "/>
      <sheetName val="截止20130531日新控制数发生额 "/>
      <sheetName val="截止20130408日新控制数发生额 (3)"/>
      <sheetName val="截止20130428日新控制数发生额 "/>
      <sheetName val="截止20130331日新控制数发生额"/>
      <sheetName val="截止20130331"/>
      <sheetName val="截止20130228"/>
      <sheetName val="截止20130218实际发生额"/>
      <sheetName val="10-12年厉行节约分处室发生额 (4)"/>
      <sheetName val="10-12年厉行节约分处室发生额 (3)"/>
      <sheetName val="2010未剔除新增项目数 (2)"/>
      <sheetName val="截止20111231不剔除2011年新增项目     (2)"/>
      <sheetName val="1206新计算20121230实际发生额"/>
      <sheetName val="1206新计算与20121130实际发生额比较   "/>
      <sheetName val="追20121130实际发生额   "/>
      <sheetName val="追20121031剔除新增项目实际发生额   (4)"/>
      <sheetName val="追20121104实际发生额   (3)"/>
      <sheetName val="追20121031实际发生额   (2)"/>
      <sheetName val="追20121031实际发生额  "/>
      <sheetName val="20121011实际发生额 "/>
      <sheetName val="2012930实际发生额"/>
      <sheetName val="20120831实际发生额"/>
      <sheetName val="20120731实际发生额 "/>
      <sheetName val="20120630实际发生额"/>
      <sheetName val="20120531实际发生修改"/>
      <sheetName val="20120531实际发生"/>
      <sheetName val="截止20111231不剔除2011年新增项目    "/>
      <sheetName val="截止20111231剔除2011年新增项目审计用 (2)"/>
      <sheetName val="2010-2011非税收入三项费用统计表"/>
      <sheetName val="截止20111231剔除2011年新增项目审计用"/>
      <sheetName val="截止20111231剔除2011年新增项目审计用1"/>
      <sheetName val="截止20111231剔除2011年新增项目   "/>
      <sheetName val="截止20111223剔除2011年新增项目  "/>
      <sheetName val="截止20111205剔除2011年新增项目 "/>
      <sheetName val="截止20111031剔除2011年新增项目"/>
      <sheetName val="截止20110929剔除最新新增"/>
      <sheetName val="截止20110902剔除新增   (3)"/>
      <sheetName val="截止2011802剔除新增   (2)"/>
      <sheetName val="截止2011630剔除新增  "/>
      <sheetName val="截止5.31日超支处室发生额"/>
      <sheetName val="最终07-10年厉行节约分处室发生额 剔除新增项目 "/>
      <sheetName val="截止2011531剔除新增 "/>
      <sheetName val="截止2011517剔除新增"/>
      <sheetName val="截止2011517"/>
      <sheetName val="07-10年厉行节约分处室发生额 未剔除新增项目"/>
      <sheetName val="2010未剔除新增项目数"/>
      <sheetName val="2010年全年"/>
      <sheetName val="20101213"/>
      <sheetName val="20101109"/>
      <sheetName val="20101018"/>
      <sheetName val="截止20101008"/>
      <sheetName val="截止201008010"/>
      <sheetName val="截止20100707"/>
      <sheetName val="截止20100618"/>
      <sheetName val="截止20100603"/>
      <sheetName val="截至20100511"/>
      <sheetName val="截至20100421"/>
      <sheetName val="截至2010年4月6日"/>
      <sheetName val="07-09年厉行节约分处室发生额 (2)"/>
      <sheetName val="实际支出"/>
      <sheetName val="09年10月上报数据"/>
      <sheetName val="0910月账面数据"/>
      <sheetName val="控制表0905月"/>
      <sheetName val="基础数据"/>
      <sheetName val="07-09年厉行节约分处室发生额"/>
      <sheetName val="MWNANSSQ"/>
      <sheetName val="PJYSJLQH"/>
      <sheetName val="KXMNRTJB"/>
      <sheetName val="SYWSLKSE"/>
      <sheetName val="MVTSTQRY"/>
      <sheetName val="TVZKASRQ"/>
      <sheetName val="PQSYPOXR"/>
      <sheetName val="NDNYTNMQ"/>
      <sheetName val="NAAILKPN"/>
      <sheetName val="PVOTYPMP"/>
      <sheetName val="HWMRITPW"/>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Kx"/>
      <sheetName val="C01-1"/>
      <sheetName val="P1012001"/>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1012001"/>
      <sheetName val="Toolbox"/>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A126"/>
  <sheetViews>
    <sheetView tabSelected="1" workbookViewId="0">
      <pane ySplit="6" topLeftCell="A7" activePane="bottomLeft" state="frozen"/>
      <selection/>
      <selection pane="bottomLeft" activeCell="A2" sqref="A2:AA2"/>
    </sheetView>
  </sheetViews>
  <sheetFormatPr defaultColWidth="9" defaultRowHeight="14.25"/>
  <cols>
    <col min="1" max="1" width="14.125" style="19" customWidth="true"/>
    <col min="2" max="2" width="15.75" style="19" customWidth="true"/>
    <col min="3" max="3" width="25.375" style="19" customWidth="true"/>
    <col min="4" max="6" width="11.25" style="20" customWidth="true"/>
    <col min="7" max="7" width="14.75" style="20" customWidth="true"/>
    <col min="8" max="20" width="11.25" style="20" customWidth="true"/>
    <col min="21" max="21" width="14.875" style="20" customWidth="true"/>
    <col min="22" max="27" width="11.25" style="20" customWidth="true"/>
    <col min="28" max="16384" width="9" style="19"/>
  </cols>
  <sheetData>
    <row r="1" s="17" customFormat="true" ht="20.25" spans="1:27">
      <c r="A1" s="21" t="s">
        <v>0</v>
      </c>
      <c r="B1" s="21"/>
      <c r="C1" s="21"/>
      <c r="D1" s="22" t="s">
        <v>1</v>
      </c>
      <c r="E1" s="22"/>
      <c r="F1" s="22"/>
      <c r="G1" s="22"/>
      <c r="H1" s="22"/>
      <c r="I1" s="49" t="s">
        <v>2</v>
      </c>
      <c r="J1" s="49"/>
      <c r="K1" s="49" t="s">
        <v>2</v>
      </c>
      <c r="L1" s="49"/>
      <c r="M1" s="49"/>
      <c r="N1" s="49"/>
      <c r="O1" s="49"/>
      <c r="P1" s="54"/>
      <c r="Q1" s="54"/>
      <c r="R1" s="54"/>
      <c r="S1" s="54"/>
      <c r="T1" s="54"/>
      <c r="U1" s="54"/>
      <c r="V1" s="54"/>
      <c r="W1" s="54"/>
      <c r="X1" s="54"/>
      <c r="Y1" s="54"/>
      <c r="Z1" s="54"/>
      <c r="AA1" s="54"/>
    </row>
    <row r="2" s="17" customFormat="true" ht="24" spans="1:27">
      <c r="A2" s="23" t="s">
        <v>3</v>
      </c>
      <c r="B2" s="23"/>
      <c r="C2" s="23"/>
      <c r="D2" s="23"/>
      <c r="E2" s="23"/>
      <c r="F2" s="23"/>
      <c r="G2" s="23"/>
      <c r="H2" s="23"/>
      <c r="I2" s="23"/>
      <c r="J2" s="23"/>
      <c r="K2" s="23"/>
      <c r="L2" s="23"/>
      <c r="M2" s="23"/>
      <c r="N2" s="23"/>
      <c r="O2" s="23"/>
      <c r="P2" s="23"/>
      <c r="Q2" s="23"/>
      <c r="R2" s="23"/>
      <c r="S2" s="23"/>
      <c r="T2" s="23"/>
      <c r="U2" s="23"/>
      <c r="V2" s="23"/>
      <c r="W2" s="23"/>
      <c r="X2" s="23"/>
      <c r="Y2" s="23"/>
      <c r="Z2" s="23"/>
      <c r="AA2" s="23"/>
    </row>
    <row r="3" s="17" customFormat="true" spans="1:27">
      <c r="A3" s="24" t="s">
        <v>4</v>
      </c>
      <c r="B3" s="24"/>
      <c r="C3" s="24"/>
      <c r="D3" s="24"/>
      <c r="E3" s="24"/>
      <c r="F3" s="24"/>
      <c r="G3" s="24"/>
      <c r="H3" s="24"/>
      <c r="I3" s="24"/>
      <c r="J3" s="24"/>
      <c r="K3" s="24"/>
      <c r="L3" s="24"/>
      <c r="M3" s="24"/>
      <c r="N3" s="24"/>
      <c r="O3" s="24"/>
      <c r="P3" s="24"/>
      <c r="Q3" s="24"/>
      <c r="R3" s="24"/>
      <c r="S3" s="24"/>
      <c r="T3" s="24"/>
      <c r="U3" s="24"/>
      <c r="V3" s="24"/>
      <c r="W3" s="24"/>
      <c r="X3" s="24"/>
      <c r="Y3" s="24"/>
      <c r="Z3" s="24"/>
      <c r="AA3" s="24"/>
    </row>
    <row r="4" s="17" customFormat="true" ht="23.25" customHeight="true" spans="1:27">
      <c r="A4" s="25" t="s">
        <v>5</v>
      </c>
      <c r="B4" s="26" t="s">
        <v>6</v>
      </c>
      <c r="C4" s="26" t="s">
        <v>7</v>
      </c>
      <c r="D4" s="27" t="s">
        <v>8</v>
      </c>
      <c r="E4" s="43"/>
      <c r="F4" s="44"/>
      <c r="G4" s="45" t="s">
        <v>9</v>
      </c>
      <c r="H4" s="45"/>
      <c r="I4" s="45"/>
      <c r="J4" s="45"/>
      <c r="K4" s="45"/>
      <c r="L4" s="45"/>
      <c r="M4" s="45"/>
      <c r="N4" s="45"/>
      <c r="O4" s="55" t="s">
        <v>10</v>
      </c>
      <c r="P4" s="56"/>
      <c r="Q4" s="56"/>
      <c r="R4" s="56"/>
      <c r="S4" s="56"/>
      <c r="T4" s="61"/>
      <c r="U4" s="62" t="s">
        <v>11</v>
      </c>
      <c r="V4" s="63"/>
      <c r="W4" s="63"/>
      <c r="X4" s="63"/>
      <c r="Y4" s="63"/>
      <c r="Z4" s="63"/>
      <c r="AA4" s="66"/>
    </row>
    <row r="5" s="17" customFormat="true" ht="40.5" customHeight="true" spans="1:27">
      <c r="A5" s="28"/>
      <c r="B5" s="29"/>
      <c r="C5" s="29"/>
      <c r="D5" s="30"/>
      <c r="E5" s="46"/>
      <c r="F5" s="47"/>
      <c r="G5" s="33" t="s">
        <v>12</v>
      </c>
      <c r="H5" s="45" t="s">
        <v>13</v>
      </c>
      <c r="I5" s="45"/>
      <c r="J5" s="45"/>
      <c r="K5" s="45" t="s">
        <v>14</v>
      </c>
      <c r="L5" s="45"/>
      <c r="M5" s="45" t="s">
        <v>15</v>
      </c>
      <c r="N5" s="45"/>
      <c r="O5" s="33" t="s">
        <v>12</v>
      </c>
      <c r="P5" s="57" t="s">
        <v>13</v>
      </c>
      <c r="Q5" s="55" t="s">
        <v>14</v>
      </c>
      <c r="R5" s="61"/>
      <c r="S5" s="55" t="s">
        <v>16</v>
      </c>
      <c r="T5" s="61"/>
      <c r="U5" s="33" t="s">
        <v>12</v>
      </c>
      <c r="V5" s="64" t="s">
        <v>13</v>
      </c>
      <c r="W5" s="64" t="s">
        <v>17</v>
      </c>
      <c r="X5" s="62" t="s">
        <v>18</v>
      </c>
      <c r="Y5" s="66"/>
      <c r="Z5" s="62" t="s">
        <v>16</v>
      </c>
      <c r="AA5" s="66"/>
    </row>
    <row r="6" s="17" customFormat="true" ht="40.5" customHeight="true" spans="1:27">
      <c r="A6" s="31"/>
      <c r="B6" s="32"/>
      <c r="C6" s="32"/>
      <c r="D6" s="33" t="s">
        <v>13</v>
      </c>
      <c r="E6" s="45" t="s">
        <v>19</v>
      </c>
      <c r="F6" s="45" t="s">
        <v>20</v>
      </c>
      <c r="G6" s="33"/>
      <c r="H6" s="33" t="s">
        <v>13</v>
      </c>
      <c r="I6" s="45" t="s">
        <v>19</v>
      </c>
      <c r="J6" s="45" t="s">
        <v>20</v>
      </c>
      <c r="K6" s="45" t="s">
        <v>19</v>
      </c>
      <c r="L6" s="45" t="s">
        <v>20</v>
      </c>
      <c r="M6" s="45" t="s">
        <v>19</v>
      </c>
      <c r="N6" s="45" t="s">
        <v>20</v>
      </c>
      <c r="O6" s="33"/>
      <c r="P6" s="58"/>
      <c r="Q6" s="45" t="s">
        <v>19</v>
      </c>
      <c r="R6" s="45" t="s">
        <v>20</v>
      </c>
      <c r="S6" s="45" t="s">
        <v>19</v>
      </c>
      <c r="T6" s="45" t="s">
        <v>20</v>
      </c>
      <c r="U6" s="33"/>
      <c r="V6" s="65"/>
      <c r="W6" s="65"/>
      <c r="X6" s="45" t="s">
        <v>19</v>
      </c>
      <c r="Y6" s="45" t="s">
        <v>20</v>
      </c>
      <c r="Z6" s="45" t="s">
        <v>20</v>
      </c>
      <c r="AA6" s="45" t="s">
        <v>19</v>
      </c>
    </row>
    <row r="7" s="18" customFormat="true" spans="1:27">
      <c r="A7" s="34"/>
      <c r="B7" s="35" t="s">
        <v>21</v>
      </c>
      <c r="C7" s="35" t="s">
        <v>13</v>
      </c>
      <c r="D7" s="36">
        <f t="shared" ref="D7:D67" si="0">E7+F7</f>
        <v>176023</v>
      </c>
      <c r="E7" s="36">
        <f t="shared" ref="E7:E67" si="1">I7+Q7+S7+X7+AA7</f>
        <v>112736</v>
      </c>
      <c r="F7" s="36">
        <f t="shared" ref="F7:F67" si="2">J7+R7+T7+W7+Y7+Z7</f>
        <v>63287</v>
      </c>
      <c r="G7" s="36"/>
      <c r="H7" s="36">
        <f t="shared" ref="H7:H67" si="3">I7+J7</f>
        <v>161644</v>
      </c>
      <c r="I7" s="50">
        <f t="shared" ref="I7:I66" si="4">K7+M7</f>
        <v>106282</v>
      </c>
      <c r="J7" s="51">
        <f t="shared" ref="J7:J67" si="5">L7+N7</f>
        <v>55362</v>
      </c>
      <c r="K7" s="50">
        <f>SUM(K8:K126)</f>
        <v>85375</v>
      </c>
      <c r="L7" s="50">
        <f>SUM(L8:L126)</f>
        <v>54205</v>
      </c>
      <c r="M7" s="50">
        <f>SUM(M8:M126)</f>
        <v>20907</v>
      </c>
      <c r="N7" s="50">
        <f>SUM(N8:N126)</f>
        <v>1157</v>
      </c>
      <c r="O7" s="50"/>
      <c r="P7" s="50">
        <f>SUM(Q7:T7)</f>
        <v>14325</v>
      </c>
      <c r="Q7" s="50">
        <f>SUM(Q8:Q126)</f>
        <v>1398</v>
      </c>
      <c r="R7" s="50">
        <f>SUM(R8:R126)</f>
        <v>864</v>
      </c>
      <c r="S7" s="50">
        <f>SUM(S8:S126)</f>
        <v>5027</v>
      </c>
      <c r="T7" s="50">
        <f>SUM(T8:T126)</f>
        <v>7036</v>
      </c>
      <c r="U7" s="50"/>
      <c r="V7" s="50">
        <f t="shared" ref="V7:AA7" si="6">SUM(V8:V126)</f>
        <v>54</v>
      </c>
      <c r="W7" s="50">
        <f t="shared" si="6"/>
        <v>2</v>
      </c>
      <c r="X7" s="50">
        <f t="shared" si="6"/>
        <v>25</v>
      </c>
      <c r="Y7" s="50">
        <f t="shared" si="6"/>
        <v>21</v>
      </c>
      <c r="Z7" s="50">
        <f t="shared" si="6"/>
        <v>2</v>
      </c>
      <c r="AA7" s="50">
        <f t="shared" si="6"/>
        <v>4</v>
      </c>
    </row>
    <row r="8" ht="13.5" spans="1:27">
      <c r="A8" s="37" t="s">
        <v>22</v>
      </c>
      <c r="B8" s="37">
        <v>100003</v>
      </c>
      <c r="C8" s="38" t="s">
        <v>23</v>
      </c>
      <c r="D8" s="36">
        <f t="shared" si="0"/>
        <v>9591</v>
      </c>
      <c r="E8" s="36">
        <f t="shared" si="1"/>
        <v>5140</v>
      </c>
      <c r="F8" s="36">
        <f t="shared" si="2"/>
        <v>4451</v>
      </c>
      <c r="G8" s="48" t="s">
        <v>24</v>
      </c>
      <c r="H8" s="36">
        <f t="shared" si="3"/>
        <v>9591</v>
      </c>
      <c r="I8" s="52">
        <f t="shared" si="4"/>
        <v>5140</v>
      </c>
      <c r="J8" s="53">
        <f t="shared" si="5"/>
        <v>4451</v>
      </c>
      <c r="K8" s="52">
        <v>5041</v>
      </c>
      <c r="L8" s="52">
        <v>4446</v>
      </c>
      <c r="M8" s="52">
        <v>99</v>
      </c>
      <c r="N8" s="52">
        <v>5</v>
      </c>
      <c r="O8" s="52"/>
      <c r="P8" s="59"/>
      <c r="Q8" s="59"/>
      <c r="R8" s="59"/>
      <c r="S8" s="59"/>
      <c r="T8" s="59"/>
      <c r="U8" s="59"/>
      <c r="V8" s="59"/>
      <c r="W8" s="59"/>
      <c r="X8" s="59"/>
      <c r="Y8" s="59"/>
      <c r="Z8" s="59"/>
      <c r="AA8" s="59"/>
    </row>
    <row r="9" ht="13.5" spans="1:27">
      <c r="A9" s="39"/>
      <c r="B9" s="40"/>
      <c r="C9" s="38" t="s">
        <v>25</v>
      </c>
      <c r="D9" s="36">
        <f t="shared" si="0"/>
        <v>520</v>
      </c>
      <c r="E9" s="36">
        <f t="shared" si="1"/>
        <v>392</v>
      </c>
      <c r="F9" s="36">
        <f t="shared" si="2"/>
        <v>128</v>
      </c>
      <c r="G9" s="48" t="s">
        <v>24</v>
      </c>
      <c r="H9" s="36">
        <f t="shared" si="3"/>
        <v>520</v>
      </c>
      <c r="I9" s="52">
        <f t="shared" si="4"/>
        <v>392</v>
      </c>
      <c r="J9" s="53">
        <f t="shared" si="5"/>
        <v>128</v>
      </c>
      <c r="K9" s="52">
        <v>254</v>
      </c>
      <c r="L9" s="52">
        <v>124</v>
      </c>
      <c r="M9" s="52">
        <v>138</v>
      </c>
      <c r="N9" s="52">
        <v>4</v>
      </c>
      <c r="O9" s="52"/>
      <c r="P9" s="59"/>
      <c r="Q9" s="59"/>
      <c r="R9" s="59"/>
      <c r="S9" s="59"/>
      <c r="T9" s="59"/>
      <c r="U9" s="59"/>
      <c r="V9" s="59"/>
      <c r="W9" s="59"/>
      <c r="X9" s="59"/>
      <c r="Y9" s="59"/>
      <c r="Z9" s="59"/>
      <c r="AA9" s="59"/>
    </row>
    <row r="10" ht="13.5" spans="1:27">
      <c r="A10" s="39"/>
      <c r="B10" s="37">
        <v>100004</v>
      </c>
      <c r="C10" s="38" t="s">
        <v>26</v>
      </c>
      <c r="D10" s="36">
        <f t="shared" si="0"/>
        <v>3834</v>
      </c>
      <c r="E10" s="36">
        <f t="shared" si="1"/>
        <v>2322</v>
      </c>
      <c r="F10" s="36">
        <f t="shared" si="2"/>
        <v>1512</v>
      </c>
      <c r="G10" s="48" t="s">
        <v>24</v>
      </c>
      <c r="H10" s="36">
        <f t="shared" si="3"/>
        <v>3834</v>
      </c>
      <c r="I10" s="52">
        <f t="shared" si="4"/>
        <v>2322</v>
      </c>
      <c r="J10" s="53">
        <f t="shared" si="5"/>
        <v>1512</v>
      </c>
      <c r="K10" s="52">
        <v>2116</v>
      </c>
      <c r="L10" s="52">
        <v>1486</v>
      </c>
      <c r="M10" s="52">
        <v>206</v>
      </c>
      <c r="N10" s="52">
        <v>26</v>
      </c>
      <c r="O10" s="52"/>
      <c r="P10" s="59"/>
      <c r="Q10" s="59"/>
      <c r="R10" s="59"/>
      <c r="S10" s="59"/>
      <c r="T10" s="59"/>
      <c r="U10" s="59"/>
      <c r="V10" s="59"/>
      <c r="W10" s="59"/>
      <c r="X10" s="59"/>
      <c r="Y10" s="59"/>
      <c r="Z10" s="59"/>
      <c r="AA10" s="59"/>
    </row>
    <row r="11" ht="13.5" spans="1:27">
      <c r="A11" s="39"/>
      <c r="B11" s="40"/>
      <c r="C11" s="38" t="s">
        <v>27</v>
      </c>
      <c r="D11" s="36">
        <f t="shared" si="0"/>
        <v>1109</v>
      </c>
      <c r="E11" s="36">
        <f t="shared" si="1"/>
        <v>806</v>
      </c>
      <c r="F11" s="36">
        <f t="shared" si="2"/>
        <v>303</v>
      </c>
      <c r="G11" s="48" t="s">
        <v>24</v>
      </c>
      <c r="H11" s="36">
        <f t="shared" si="3"/>
        <v>1109</v>
      </c>
      <c r="I11" s="52">
        <f t="shared" si="4"/>
        <v>806</v>
      </c>
      <c r="J11" s="53">
        <f t="shared" si="5"/>
        <v>303</v>
      </c>
      <c r="K11" s="52">
        <v>597</v>
      </c>
      <c r="L11" s="52">
        <v>285</v>
      </c>
      <c r="M11" s="52">
        <v>209</v>
      </c>
      <c r="N11" s="52">
        <v>18</v>
      </c>
      <c r="O11" s="52"/>
      <c r="P11" s="59"/>
      <c r="Q11" s="59"/>
      <c r="R11" s="59"/>
      <c r="S11" s="59"/>
      <c r="T11" s="59"/>
      <c r="U11" s="59"/>
      <c r="V11" s="59"/>
      <c r="W11" s="59"/>
      <c r="X11" s="59"/>
      <c r="Y11" s="59"/>
      <c r="Z11" s="59"/>
      <c r="AA11" s="59"/>
    </row>
    <row r="12" ht="13.5" spans="1:27">
      <c r="A12" s="39"/>
      <c r="B12" s="37">
        <v>100005</v>
      </c>
      <c r="C12" s="38" t="s">
        <v>28</v>
      </c>
      <c r="D12" s="36">
        <f t="shared" si="0"/>
        <v>6202</v>
      </c>
      <c r="E12" s="36">
        <f t="shared" si="1"/>
        <v>3600</v>
      </c>
      <c r="F12" s="36">
        <f t="shared" si="2"/>
        <v>2602</v>
      </c>
      <c r="G12" s="48" t="s">
        <v>24</v>
      </c>
      <c r="H12" s="36">
        <f t="shared" si="3"/>
        <v>6202</v>
      </c>
      <c r="I12" s="52">
        <f t="shared" si="4"/>
        <v>3600</v>
      </c>
      <c r="J12" s="53">
        <f t="shared" si="5"/>
        <v>2602</v>
      </c>
      <c r="K12" s="52">
        <v>3397</v>
      </c>
      <c r="L12" s="52">
        <v>2589</v>
      </c>
      <c r="M12" s="52">
        <v>203</v>
      </c>
      <c r="N12" s="52">
        <v>13</v>
      </c>
      <c r="O12" s="52"/>
      <c r="P12" s="59"/>
      <c r="Q12" s="59"/>
      <c r="R12" s="59"/>
      <c r="S12" s="59"/>
      <c r="T12" s="59"/>
      <c r="U12" s="59"/>
      <c r="V12" s="59"/>
      <c r="W12" s="59"/>
      <c r="X12" s="59"/>
      <c r="Y12" s="59"/>
      <c r="Z12" s="59"/>
      <c r="AA12" s="59"/>
    </row>
    <row r="13" ht="13.5" spans="1:27">
      <c r="A13" s="39"/>
      <c r="B13" s="40"/>
      <c r="C13" s="38" t="s">
        <v>29</v>
      </c>
      <c r="D13" s="36">
        <f t="shared" si="0"/>
        <v>585</v>
      </c>
      <c r="E13" s="36">
        <f t="shared" si="1"/>
        <v>443</v>
      </c>
      <c r="F13" s="36">
        <f t="shared" si="2"/>
        <v>142</v>
      </c>
      <c r="G13" s="48" t="s">
        <v>24</v>
      </c>
      <c r="H13" s="36">
        <f t="shared" si="3"/>
        <v>585</v>
      </c>
      <c r="I13" s="52">
        <f t="shared" si="4"/>
        <v>443</v>
      </c>
      <c r="J13" s="53">
        <f t="shared" si="5"/>
        <v>142</v>
      </c>
      <c r="K13" s="52">
        <v>277</v>
      </c>
      <c r="L13" s="52">
        <v>135</v>
      </c>
      <c r="M13" s="52">
        <v>166</v>
      </c>
      <c r="N13" s="52">
        <v>7</v>
      </c>
      <c r="O13" s="52"/>
      <c r="P13" s="59"/>
      <c r="Q13" s="59"/>
      <c r="R13" s="59"/>
      <c r="S13" s="59"/>
      <c r="T13" s="59"/>
      <c r="U13" s="59"/>
      <c r="V13" s="59"/>
      <c r="W13" s="59"/>
      <c r="X13" s="59"/>
      <c r="Y13" s="59"/>
      <c r="Z13" s="59"/>
      <c r="AA13" s="59"/>
    </row>
    <row r="14" ht="13.5" spans="1:27">
      <c r="A14" s="39"/>
      <c r="B14" s="37">
        <v>100006</v>
      </c>
      <c r="C14" s="38" t="s">
        <v>30</v>
      </c>
      <c r="D14" s="36">
        <f t="shared" si="0"/>
        <v>7828</v>
      </c>
      <c r="E14" s="36">
        <f t="shared" si="1"/>
        <v>4315</v>
      </c>
      <c r="F14" s="36">
        <f t="shared" si="2"/>
        <v>3513</v>
      </c>
      <c r="G14" s="48" t="s">
        <v>24</v>
      </c>
      <c r="H14" s="36">
        <f t="shared" si="3"/>
        <v>7828</v>
      </c>
      <c r="I14" s="52">
        <f t="shared" si="4"/>
        <v>4315</v>
      </c>
      <c r="J14" s="53">
        <f t="shared" si="5"/>
        <v>3513</v>
      </c>
      <c r="K14" s="52">
        <v>4201</v>
      </c>
      <c r="L14" s="52">
        <v>3505</v>
      </c>
      <c r="M14" s="52">
        <v>114</v>
      </c>
      <c r="N14" s="52">
        <v>8</v>
      </c>
      <c r="O14" s="52"/>
      <c r="P14" s="59"/>
      <c r="Q14" s="59"/>
      <c r="R14" s="59"/>
      <c r="S14" s="59"/>
      <c r="T14" s="59"/>
      <c r="U14" s="59"/>
      <c r="V14" s="59"/>
      <c r="W14" s="59"/>
      <c r="X14" s="59"/>
      <c r="Y14" s="59"/>
      <c r="Z14" s="59"/>
      <c r="AA14" s="59"/>
    </row>
    <row r="15" ht="13.5" spans="1:27">
      <c r="A15" s="39"/>
      <c r="B15" s="40"/>
      <c r="C15" s="38" t="s">
        <v>31</v>
      </c>
      <c r="D15" s="36">
        <f t="shared" si="0"/>
        <v>735</v>
      </c>
      <c r="E15" s="36">
        <f t="shared" si="1"/>
        <v>563</v>
      </c>
      <c r="F15" s="36">
        <f t="shared" si="2"/>
        <v>172</v>
      </c>
      <c r="G15" s="48" t="s">
        <v>24</v>
      </c>
      <c r="H15" s="36">
        <f t="shared" si="3"/>
        <v>735</v>
      </c>
      <c r="I15" s="52">
        <f t="shared" si="4"/>
        <v>563</v>
      </c>
      <c r="J15" s="53">
        <f t="shared" si="5"/>
        <v>172</v>
      </c>
      <c r="K15" s="52">
        <v>344</v>
      </c>
      <c r="L15" s="52">
        <v>164</v>
      </c>
      <c r="M15" s="52">
        <v>219</v>
      </c>
      <c r="N15" s="52">
        <v>8</v>
      </c>
      <c r="O15" s="52"/>
      <c r="P15" s="59"/>
      <c r="Q15" s="59"/>
      <c r="R15" s="59"/>
      <c r="S15" s="59"/>
      <c r="T15" s="59"/>
      <c r="U15" s="59"/>
      <c r="V15" s="59"/>
      <c r="W15" s="59"/>
      <c r="X15" s="59"/>
      <c r="Y15" s="59"/>
      <c r="Z15" s="59"/>
      <c r="AA15" s="59"/>
    </row>
    <row r="16" ht="13.5" spans="1:27">
      <c r="A16" s="39"/>
      <c r="B16" s="37">
        <v>100007</v>
      </c>
      <c r="C16" s="38" t="s">
        <v>32</v>
      </c>
      <c r="D16" s="36">
        <f t="shared" si="0"/>
        <v>7024</v>
      </c>
      <c r="E16" s="36">
        <f t="shared" si="1"/>
        <v>3953</v>
      </c>
      <c r="F16" s="36">
        <f t="shared" si="2"/>
        <v>3071</v>
      </c>
      <c r="G16" s="48" t="s">
        <v>24</v>
      </c>
      <c r="H16" s="36">
        <f t="shared" si="3"/>
        <v>7024</v>
      </c>
      <c r="I16" s="52">
        <f t="shared" si="4"/>
        <v>3953</v>
      </c>
      <c r="J16" s="53">
        <f t="shared" si="5"/>
        <v>3071</v>
      </c>
      <c r="K16" s="52">
        <v>3829</v>
      </c>
      <c r="L16" s="52">
        <v>3057</v>
      </c>
      <c r="M16" s="52">
        <v>124</v>
      </c>
      <c r="N16" s="52">
        <v>14</v>
      </c>
      <c r="O16" s="52"/>
      <c r="P16" s="59"/>
      <c r="Q16" s="59"/>
      <c r="R16" s="59"/>
      <c r="S16" s="59"/>
      <c r="T16" s="59"/>
      <c r="U16" s="59"/>
      <c r="V16" s="59"/>
      <c r="W16" s="59"/>
      <c r="X16" s="59"/>
      <c r="Y16" s="59"/>
      <c r="Z16" s="59"/>
      <c r="AA16" s="59"/>
    </row>
    <row r="17" ht="13.5" spans="1:27">
      <c r="A17" s="39"/>
      <c r="B17" s="40"/>
      <c r="C17" s="38" t="s">
        <v>33</v>
      </c>
      <c r="D17" s="36">
        <f t="shared" si="0"/>
        <v>534</v>
      </c>
      <c r="E17" s="36">
        <f t="shared" si="1"/>
        <v>398</v>
      </c>
      <c r="F17" s="36">
        <f t="shared" si="2"/>
        <v>136</v>
      </c>
      <c r="G17" s="48" t="s">
        <v>24</v>
      </c>
      <c r="H17" s="36">
        <f t="shared" si="3"/>
        <v>534</v>
      </c>
      <c r="I17" s="52">
        <f t="shared" si="4"/>
        <v>398</v>
      </c>
      <c r="J17" s="53">
        <f t="shared" si="5"/>
        <v>136</v>
      </c>
      <c r="K17" s="52">
        <v>269</v>
      </c>
      <c r="L17" s="52">
        <v>131</v>
      </c>
      <c r="M17" s="52">
        <v>129</v>
      </c>
      <c r="N17" s="52">
        <v>5</v>
      </c>
      <c r="O17" s="52"/>
      <c r="P17" s="59"/>
      <c r="Q17" s="59"/>
      <c r="R17" s="59"/>
      <c r="S17" s="59"/>
      <c r="T17" s="59"/>
      <c r="U17" s="59"/>
      <c r="V17" s="59"/>
      <c r="W17" s="59"/>
      <c r="X17" s="59"/>
      <c r="Y17" s="59"/>
      <c r="Z17" s="59"/>
      <c r="AA17" s="59"/>
    </row>
    <row r="18" ht="13.5" spans="1:27">
      <c r="A18" s="39"/>
      <c r="B18" s="37">
        <v>100008</v>
      </c>
      <c r="C18" s="38" t="s">
        <v>34</v>
      </c>
      <c r="D18" s="36">
        <f t="shared" si="0"/>
        <v>6271</v>
      </c>
      <c r="E18" s="36">
        <f t="shared" si="1"/>
        <v>3591</v>
      </c>
      <c r="F18" s="36">
        <f t="shared" si="2"/>
        <v>2680</v>
      </c>
      <c r="G18" s="48" t="s">
        <v>24</v>
      </c>
      <c r="H18" s="36">
        <f t="shared" si="3"/>
        <v>6271</v>
      </c>
      <c r="I18" s="52">
        <f t="shared" si="4"/>
        <v>3591</v>
      </c>
      <c r="J18" s="53">
        <f t="shared" si="5"/>
        <v>2680</v>
      </c>
      <c r="K18" s="52">
        <v>3418</v>
      </c>
      <c r="L18" s="52">
        <v>2668</v>
      </c>
      <c r="M18" s="52">
        <v>173</v>
      </c>
      <c r="N18" s="52">
        <v>12</v>
      </c>
      <c r="O18" s="52"/>
      <c r="P18" s="59"/>
      <c r="Q18" s="59"/>
      <c r="R18" s="59"/>
      <c r="S18" s="59"/>
      <c r="T18" s="59"/>
      <c r="U18" s="59"/>
      <c r="V18" s="59"/>
      <c r="W18" s="59"/>
      <c r="X18" s="59"/>
      <c r="Y18" s="59"/>
      <c r="Z18" s="59"/>
      <c r="AA18" s="59"/>
    </row>
    <row r="19" ht="13.5" spans="1:27">
      <c r="A19" s="39"/>
      <c r="B19" s="40"/>
      <c r="C19" s="38" t="s">
        <v>35</v>
      </c>
      <c r="D19" s="36">
        <f t="shared" si="0"/>
        <v>1355</v>
      </c>
      <c r="E19" s="36">
        <f t="shared" si="1"/>
        <v>1003</v>
      </c>
      <c r="F19" s="36">
        <f t="shared" si="2"/>
        <v>352</v>
      </c>
      <c r="G19" s="48" t="s">
        <v>24</v>
      </c>
      <c r="H19" s="36">
        <f t="shared" si="3"/>
        <v>1355</v>
      </c>
      <c r="I19" s="52">
        <f t="shared" si="4"/>
        <v>1003</v>
      </c>
      <c r="J19" s="53">
        <f t="shared" si="5"/>
        <v>352</v>
      </c>
      <c r="K19" s="52">
        <v>669</v>
      </c>
      <c r="L19" s="52">
        <v>317</v>
      </c>
      <c r="M19" s="52">
        <v>334</v>
      </c>
      <c r="N19" s="52">
        <v>35</v>
      </c>
      <c r="O19" s="52"/>
      <c r="P19" s="59"/>
      <c r="Q19" s="59"/>
      <c r="R19" s="59"/>
      <c r="S19" s="59"/>
      <c r="T19" s="59"/>
      <c r="U19" s="59"/>
      <c r="V19" s="59"/>
      <c r="W19" s="59"/>
      <c r="X19" s="59"/>
      <c r="Y19" s="59"/>
      <c r="Z19" s="59"/>
      <c r="AA19" s="59"/>
    </row>
    <row r="20" ht="13.5" spans="1:27">
      <c r="A20" s="39"/>
      <c r="B20" s="37">
        <v>100009</v>
      </c>
      <c r="C20" s="38" t="s">
        <v>36</v>
      </c>
      <c r="D20" s="36">
        <f t="shared" si="0"/>
        <v>4239</v>
      </c>
      <c r="E20" s="36">
        <f t="shared" si="1"/>
        <v>2377</v>
      </c>
      <c r="F20" s="36">
        <f t="shared" si="2"/>
        <v>1862</v>
      </c>
      <c r="G20" s="48" t="s">
        <v>24</v>
      </c>
      <c r="H20" s="36">
        <f t="shared" si="3"/>
        <v>4239</v>
      </c>
      <c r="I20" s="52">
        <f t="shared" si="4"/>
        <v>2377</v>
      </c>
      <c r="J20" s="53">
        <f t="shared" si="5"/>
        <v>1862</v>
      </c>
      <c r="K20" s="52">
        <v>2286</v>
      </c>
      <c r="L20" s="52">
        <v>1849</v>
      </c>
      <c r="M20" s="52">
        <v>91</v>
      </c>
      <c r="N20" s="52">
        <v>13</v>
      </c>
      <c r="O20" s="52"/>
      <c r="P20" s="59"/>
      <c r="Q20" s="59"/>
      <c r="R20" s="59"/>
      <c r="S20" s="59"/>
      <c r="T20" s="59"/>
      <c r="U20" s="59"/>
      <c r="V20" s="59"/>
      <c r="W20" s="59"/>
      <c r="X20" s="59"/>
      <c r="Y20" s="59"/>
      <c r="Z20" s="59"/>
      <c r="AA20" s="59"/>
    </row>
    <row r="21" ht="13.5" spans="1:27">
      <c r="A21" s="39"/>
      <c r="B21" s="40"/>
      <c r="C21" s="38" t="s">
        <v>37</v>
      </c>
      <c r="D21" s="36">
        <f t="shared" si="0"/>
        <v>449</v>
      </c>
      <c r="E21" s="36">
        <f t="shared" si="1"/>
        <v>322</v>
      </c>
      <c r="F21" s="36">
        <f t="shared" si="2"/>
        <v>127</v>
      </c>
      <c r="G21" s="48" t="s">
        <v>24</v>
      </c>
      <c r="H21" s="36">
        <f t="shared" si="3"/>
        <v>449</v>
      </c>
      <c r="I21" s="52">
        <f t="shared" si="4"/>
        <v>322</v>
      </c>
      <c r="J21" s="53">
        <f t="shared" si="5"/>
        <v>127</v>
      </c>
      <c r="K21" s="52">
        <v>255</v>
      </c>
      <c r="L21" s="52">
        <v>122</v>
      </c>
      <c r="M21" s="52">
        <v>67</v>
      </c>
      <c r="N21" s="52">
        <v>5</v>
      </c>
      <c r="O21" s="52"/>
      <c r="P21" s="59"/>
      <c r="Q21" s="59"/>
      <c r="R21" s="59"/>
      <c r="S21" s="59"/>
      <c r="T21" s="59"/>
      <c r="U21" s="59"/>
      <c r="V21" s="59"/>
      <c r="W21" s="59"/>
      <c r="X21" s="59"/>
      <c r="Y21" s="59"/>
      <c r="Z21" s="59"/>
      <c r="AA21" s="59"/>
    </row>
    <row r="22" ht="13.5" spans="1:27">
      <c r="A22" s="39"/>
      <c r="B22" s="37">
        <v>100010</v>
      </c>
      <c r="C22" s="38" t="s">
        <v>38</v>
      </c>
      <c r="D22" s="36">
        <f t="shared" si="0"/>
        <v>11717</v>
      </c>
      <c r="E22" s="36">
        <f t="shared" si="1"/>
        <v>6321</v>
      </c>
      <c r="F22" s="36">
        <f t="shared" si="2"/>
        <v>5396</v>
      </c>
      <c r="G22" s="48" t="s">
        <v>24</v>
      </c>
      <c r="H22" s="36">
        <f t="shared" si="3"/>
        <v>11717</v>
      </c>
      <c r="I22" s="52">
        <f t="shared" si="4"/>
        <v>6321</v>
      </c>
      <c r="J22" s="53">
        <f t="shared" si="5"/>
        <v>5396</v>
      </c>
      <c r="K22" s="52">
        <v>6214</v>
      </c>
      <c r="L22" s="52">
        <v>5392</v>
      </c>
      <c r="M22" s="52">
        <v>107</v>
      </c>
      <c r="N22" s="52">
        <v>4</v>
      </c>
      <c r="O22" s="52"/>
      <c r="P22" s="59"/>
      <c r="Q22" s="59"/>
      <c r="R22" s="59"/>
      <c r="S22" s="59"/>
      <c r="T22" s="59"/>
      <c r="U22" s="59"/>
      <c r="V22" s="59"/>
      <c r="W22" s="59"/>
      <c r="X22" s="59"/>
      <c r="Y22" s="59"/>
      <c r="Z22" s="59"/>
      <c r="AA22" s="59"/>
    </row>
    <row r="23" ht="13.5" spans="1:27">
      <c r="A23" s="39"/>
      <c r="B23" s="40"/>
      <c r="C23" s="38" t="s">
        <v>39</v>
      </c>
      <c r="D23" s="36">
        <f t="shared" si="0"/>
        <v>573</v>
      </c>
      <c r="E23" s="36">
        <f t="shared" si="1"/>
        <v>420</v>
      </c>
      <c r="F23" s="36">
        <f t="shared" si="2"/>
        <v>153</v>
      </c>
      <c r="G23" s="48" t="s">
        <v>24</v>
      </c>
      <c r="H23" s="36">
        <f t="shared" si="3"/>
        <v>573</v>
      </c>
      <c r="I23" s="52">
        <f t="shared" si="4"/>
        <v>420</v>
      </c>
      <c r="J23" s="53">
        <f t="shared" si="5"/>
        <v>153</v>
      </c>
      <c r="K23" s="52">
        <v>310</v>
      </c>
      <c r="L23" s="52">
        <v>149</v>
      </c>
      <c r="M23" s="52">
        <v>110</v>
      </c>
      <c r="N23" s="52">
        <v>4</v>
      </c>
      <c r="O23" s="52"/>
      <c r="P23" s="59"/>
      <c r="Q23" s="59"/>
      <c r="R23" s="59"/>
      <c r="S23" s="59"/>
      <c r="T23" s="59"/>
      <c r="U23" s="59"/>
      <c r="V23" s="59"/>
      <c r="W23" s="59"/>
      <c r="X23" s="59"/>
      <c r="Y23" s="59"/>
      <c r="Z23" s="59"/>
      <c r="AA23" s="59"/>
    </row>
    <row r="24" ht="13.5" spans="1:27">
      <c r="A24" s="39"/>
      <c r="B24" s="37">
        <v>100011</v>
      </c>
      <c r="C24" s="38" t="s">
        <v>40</v>
      </c>
      <c r="D24" s="36">
        <f t="shared" si="0"/>
        <v>7627</v>
      </c>
      <c r="E24" s="36">
        <f t="shared" si="1"/>
        <v>4416</v>
      </c>
      <c r="F24" s="36">
        <f t="shared" si="2"/>
        <v>3211</v>
      </c>
      <c r="G24" s="48" t="s">
        <v>24</v>
      </c>
      <c r="H24" s="36">
        <f t="shared" si="3"/>
        <v>7627</v>
      </c>
      <c r="I24" s="52">
        <f t="shared" si="4"/>
        <v>4416</v>
      </c>
      <c r="J24" s="53">
        <f t="shared" si="5"/>
        <v>3211</v>
      </c>
      <c r="K24" s="52">
        <v>4042</v>
      </c>
      <c r="L24" s="52">
        <v>3190</v>
      </c>
      <c r="M24" s="52">
        <v>374</v>
      </c>
      <c r="N24" s="52">
        <v>21</v>
      </c>
      <c r="O24" s="52"/>
      <c r="P24" s="59"/>
      <c r="Q24" s="59"/>
      <c r="R24" s="59"/>
      <c r="S24" s="59"/>
      <c r="T24" s="59"/>
      <c r="U24" s="59"/>
      <c r="V24" s="59"/>
      <c r="W24" s="59"/>
      <c r="X24" s="59"/>
      <c r="Y24" s="59"/>
      <c r="Z24" s="59"/>
      <c r="AA24" s="59"/>
    </row>
    <row r="25" ht="13.5" spans="1:27">
      <c r="A25" s="39"/>
      <c r="B25" s="40"/>
      <c r="C25" s="38" t="s">
        <v>41</v>
      </c>
      <c r="D25" s="36">
        <f t="shared" si="0"/>
        <v>556</v>
      </c>
      <c r="E25" s="36">
        <f t="shared" si="1"/>
        <v>420</v>
      </c>
      <c r="F25" s="36">
        <f t="shared" si="2"/>
        <v>136</v>
      </c>
      <c r="G25" s="48" t="s">
        <v>24</v>
      </c>
      <c r="H25" s="36">
        <f t="shared" si="3"/>
        <v>556</v>
      </c>
      <c r="I25" s="52">
        <f t="shared" si="4"/>
        <v>420</v>
      </c>
      <c r="J25" s="53">
        <f t="shared" si="5"/>
        <v>136</v>
      </c>
      <c r="K25" s="52">
        <v>260</v>
      </c>
      <c r="L25" s="52">
        <v>127</v>
      </c>
      <c r="M25" s="52">
        <v>160</v>
      </c>
      <c r="N25" s="52">
        <v>9</v>
      </c>
      <c r="O25" s="52"/>
      <c r="P25" s="59"/>
      <c r="Q25" s="59"/>
      <c r="R25" s="59"/>
      <c r="S25" s="59"/>
      <c r="T25" s="59"/>
      <c r="U25" s="59"/>
      <c r="V25" s="59"/>
      <c r="W25" s="59"/>
      <c r="X25" s="59"/>
      <c r="Y25" s="59"/>
      <c r="Z25" s="59"/>
      <c r="AA25" s="59"/>
    </row>
    <row r="26" ht="13.5" spans="1:27">
      <c r="A26" s="39"/>
      <c r="B26" s="37">
        <v>100012</v>
      </c>
      <c r="C26" s="38" t="s">
        <v>42</v>
      </c>
      <c r="D26" s="36">
        <f t="shared" si="0"/>
        <v>4589</v>
      </c>
      <c r="E26" s="36">
        <f t="shared" si="1"/>
        <v>2807</v>
      </c>
      <c r="F26" s="36">
        <f t="shared" si="2"/>
        <v>1782</v>
      </c>
      <c r="G26" s="48" t="s">
        <v>24</v>
      </c>
      <c r="H26" s="36">
        <f t="shared" si="3"/>
        <v>4589</v>
      </c>
      <c r="I26" s="52">
        <f t="shared" si="4"/>
        <v>2807</v>
      </c>
      <c r="J26" s="53">
        <f t="shared" si="5"/>
        <v>1782</v>
      </c>
      <c r="K26" s="52">
        <v>2484</v>
      </c>
      <c r="L26" s="52">
        <v>1758</v>
      </c>
      <c r="M26" s="52">
        <v>323</v>
      </c>
      <c r="N26" s="52">
        <v>24</v>
      </c>
      <c r="O26" s="52"/>
      <c r="P26" s="59"/>
      <c r="Q26" s="59"/>
      <c r="R26" s="59"/>
      <c r="S26" s="59"/>
      <c r="T26" s="59"/>
      <c r="U26" s="59"/>
      <c r="V26" s="59"/>
      <c r="W26" s="59"/>
      <c r="X26" s="59"/>
      <c r="Y26" s="59"/>
      <c r="Z26" s="59"/>
      <c r="AA26" s="59"/>
    </row>
    <row r="27" ht="13.5" spans="1:27">
      <c r="A27" s="39"/>
      <c r="B27" s="40"/>
      <c r="C27" s="38" t="s">
        <v>43</v>
      </c>
      <c r="D27" s="36">
        <f t="shared" si="0"/>
        <v>753</v>
      </c>
      <c r="E27" s="36">
        <f t="shared" si="1"/>
        <v>563</v>
      </c>
      <c r="F27" s="36">
        <f t="shared" si="2"/>
        <v>190</v>
      </c>
      <c r="G27" s="48" t="s">
        <v>24</v>
      </c>
      <c r="H27" s="36">
        <f t="shared" si="3"/>
        <v>753</v>
      </c>
      <c r="I27" s="52">
        <f t="shared" si="4"/>
        <v>563</v>
      </c>
      <c r="J27" s="53">
        <f t="shared" si="5"/>
        <v>190</v>
      </c>
      <c r="K27" s="52">
        <v>370</v>
      </c>
      <c r="L27" s="52">
        <v>176</v>
      </c>
      <c r="M27" s="52">
        <v>193</v>
      </c>
      <c r="N27" s="52">
        <v>14</v>
      </c>
      <c r="O27" s="52"/>
      <c r="P27" s="59"/>
      <c r="Q27" s="59"/>
      <c r="R27" s="59"/>
      <c r="S27" s="59"/>
      <c r="T27" s="59"/>
      <c r="U27" s="59"/>
      <c r="V27" s="59"/>
      <c r="W27" s="59"/>
      <c r="X27" s="59"/>
      <c r="Y27" s="59"/>
      <c r="Z27" s="59"/>
      <c r="AA27" s="59"/>
    </row>
    <row r="28" ht="13.5" spans="1:27">
      <c r="A28" s="39"/>
      <c r="B28" s="37">
        <v>100013</v>
      </c>
      <c r="C28" s="38" t="s">
        <v>44</v>
      </c>
      <c r="D28" s="36">
        <f t="shared" si="0"/>
        <v>2869</v>
      </c>
      <c r="E28" s="36">
        <f t="shared" si="1"/>
        <v>1739</v>
      </c>
      <c r="F28" s="36">
        <f t="shared" si="2"/>
        <v>1130</v>
      </c>
      <c r="G28" s="48" t="s">
        <v>24</v>
      </c>
      <c r="H28" s="36">
        <f t="shared" si="3"/>
        <v>2869</v>
      </c>
      <c r="I28" s="52">
        <f t="shared" si="4"/>
        <v>1739</v>
      </c>
      <c r="J28" s="53">
        <f t="shared" si="5"/>
        <v>1130</v>
      </c>
      <c r="K28" s="52">
        <v>1615</v>
      </c>
      <c r="L28" s="52">
        <v>1121</v>
      </c>
      <c r="M28" s="52">
        <v>124</v>
      </c>
      <c r="N28" s="52">
        <v>9</v>
      </c>
      <c r="O28" s="52"/>
      <c r="P28" s="59"/>
      <c r="Q28" s="59"/>
      <c r="R28" s="59"/>
      <c r="S28" s="59"/>
      <c r="T28" s="59"/>
      <c r="U28" s="59"/>
      <c r="V28" s="59"/>
      <c r="W28" s="59"/>
      <c r="X28" s="59"/>
      <c r="Y28" s="59"/>
      <c r="Z28" s="59"/>
      <c r="AA28" s="59"/>
    </row>
    <row r="29" ht="22.5" spans="1:27">
      <c r="A29" s="39"/>
      <c r="B29" s="40"/>
      <c r="C29" s="41" t="s">
        <v>45</v>
      </c>
      <c r="D29" s="36">
        <f t="shared" si="0"/>
        <v>0</v>
      </c>
      <c r="E29" s="36">
        <f t="shared" si="1"/>
        <v>0</v>
      </c>
      <c r="F29" s="36">
        <f t="shared" si="2"/>
        <v>0</v>
      </c>
      <c r="G29" s="48" t="s">
        <v>24</v>
      </c>
      <c r="H29" s="36">
        <f t="shared" si="3"/>
        <v>0</v>
      </c>
      <c r="I29" s="52">
        <f t="shared" si="4"/>
        <v>0</v>
      </c>
      <c r="J29" s="53">
        <f t="shared" si="5"/>
        <v>0</v>
      </c>
      <c r="K29" s="52">
        <v>0</v>
      </c>
      <c r="L29" s="52">
        <v>0</v>
      </c>
      <c r="M29" s="52">
        <v>0</v>
      </c>
      <c r="N29" s="52">
        <v>0</v>
      </c>
      <c r="O29" s="52"/>
      <c r="P29" s="59"/>
      <c r="Q29" s="59"/>
      <c r="R29" s="59"/>
      <c r="S29" s="59"/>
      <c r="T29" s="59"/>
      <c r="U29" s="59"/>
      <c r="V29" s="59"/>
      <c r="W29" s="59"/>
      <c r="X29" s="59"/>
      <c r="Y29" s="59"/>
      <c r="Z29" s="59"/>
      <c r="AA29" s="59"/>
    </row>
    <row r="30" ht="13.5" spans="1:27">
      <c r="A30" s="39"/>
      <c r="B30" s="37">
        <v>100014</v>
      </c>
      <c r="C30" s="38" t="s">
        <v>46</v>
      </c>
      <c r="D30" s="36">
        <f t="shared" si="0"/>
        <v>1954</v>
      </c>
      <c r="E30" s="36">
        <f t="shared" si="1"/>
        <v>1367</v>
      </c>
      <c r="F30" s="36">
        <f t="shared" si="2"/>
        <v>587</v>
      </c>
      <c r="G30" s="48" t="s">
        <v>24</v>
      </c>
      <c r="H30" s="36">
        <f t="shared" si="3"/>
        <v>1954</v>
      </c>
      <c r="I30" s="52">
        <f t="shared" si="4"/>
        <v>1367</v>
      </c>
      <c r="J30" s="53">
        <f t="shared" si="5"/>
        <v>587</v>
      </c>
      <c r="K30" s="52">
        <v>1106</v>
      </c>
      <c r="L30" s="52">
        <v>570</v>
      </c>
      <c r="M30" s="52">
        <v>261</v>
      </c>
      <c r="N30" s="52">
        <v>17</v>
      </c>
      <c r="O30" s="52"/>
      <c r="P30" s="59"/>
      <c r="Q30" s="59"/>
      <c r="R30" s="59"/>
      <c r="S30" s="59"/>
      <c r="T30" s="59"/>
      <c r="U30" s="59"/>
      <c r="V30" s="59"/>
      <c r="W30" s="59"/>
      <c r="X30" s="59"/>
      <c r="Y30" s="59"/>
      <c r="Z30" s="59"/>
      <c r="AA30" s="59"/>
    </row>
    <row r="31" ht="13.5" spans="1:27">
      <c r="A31" s="39"/>
      <c r="B31" s="40"/>
      <c r="C31" s="38" t="s">
        <v>47</v>
      </c>
      <c r="D31" s="36">
        <f t="shared" si="0"/>
        <v>546</v>
      </c>
      <c r="E31" s="36">
        <f t="shared" si="1"/>
        <v>425</v>
      </c>
      <c r="F31" s="36">
        <f t="shared" si="2"/>
        <v>121</v>
      </c>
      <c r="G31" s="48" t="s">
        <v>24</v>
      </c>
      <c r="H31" s="36">
        <f t="shared" si="3"/>
        <v>546</v>
      </c>
      <c r="I31" s="52">
        <f t="shared" si="4"/>
        <v>425</v>
      </c>
      <c r="J31" s="53">
        <f t="shared" si="5"/>
        <v>121</v>
      </c>
      <c r="K31" s="52">
        <v>234</v>
      </c>
      <c r="L31" s="52">
        <v>113</v>
      </c>
      <c r="M31" s="52">
        <v>191</v>
      </c>
      <c r="N31" s="52">
        <v>8</v>
      </c>
      <c r="O31" s="52"/>
      <c r="P31" s="59"/>
      <c r="Q31" s="59"/>
      <c r="R31" s="59"/>
      <c r="S31" s="59"/>
      <c r="T31" s="59"/>
      <c r="U31" s="59"/>
      <c r="V31" s="59"/>
      <c r="W31" s="59"/>
      <c r="X31" s="59"/>
      <c r="Y31" s="59"/>
      <c r="Z31" s="59"/>
      <c r="AA31" s="59"/>
    </row>
    <row r="32" ht="13.5" spans="1:27">
      <c r="A32" s="39"/>
      <c r="B32" s="37">
        <v>100015</v>
      </c>
      <c r="C32" s="38" t="s">
        <v>48</v>
      </c>
      <c r="D32" s="36">
        <f t="shared" si="0"/>
        <v>2386</v>
      </c>
      <c r="E32" s="36">
        <f t="shared" si="1"/>
        <v>1506</v>
      </c>
      <c r="F32" s="36">
        <f t="shared" si="2"/>
        <v>880</v>
      </c>
      <c r="G32" s="48" t="s">
        <v>24</v>
      </c>
      <c r="H32" s="36">
        <f t="shared" si="3"/>
        <v>2386</v>
      </c>
      <c r="I32" s="52">
        <f t="shared" si="4"/>
        <v>1506</v>
      </c>
      <c r="J32" s="53">
        <f t="shared" si="5"/>
        <v>880</v>
      </c>
      <c r="K32" s="52">
        <v>1283</v>
      </c>
      <c r="L32" s="52">
        <v>861</v>
      </c>
      <c r="M32" s="52">
        <v>223</v>
      </c>
      <c r="N32" s="52">
        <v>19</v>
      </c>
      <c r="O32" s="52"/>
      <c r="P32" s="59"/>
      <c r="Q32" s="59"/>
      <c r="R32" s="59"/>
      <c r="S32" s="59"/>
      <c r="T32" s="59"/>
      <c r="U32" s="59"/>
      <c r="V32" s="59"/>
      <c r="W32" s="59"/>
      <c r="X32" s="59"/>
      <c r="Y32" s="59"/>
      <c r="Z32" s="59"/>
      <c r="AA32" s="59"/>
    </row>
    <row r="33" ht="13.5" spans="1:27">
      <c r="A33" s="39"/>
      <c r="B33" s="40"/>
      <c r="C33" s="38" t="s">
        <v>49</v>
      </c>
      <c r="D33" s="36">
        <f t="shared" si="0"/>
        <v>676</v>
      </c>
      <c r="E33" s="36">
        <f t="shared" si="1"/>
        <v>515</v>
      </c>
      <c r="F33" s="36">
        <f t="shared" si="2"/>
        <v>161</v>
      </c>
      <c r="G33" s="48" t="s">
        <v>24</v>
      </c>
      <c r="H33" s="36">
        <f t="shared" si="3"/>
        <v>676</v>
      </c>
      <c r="I33" s="52">
        <f t="shared" si="4"/>
        <v>515</v>
      </c>
      <c r="J33" s="53">
        <f t="shared" si="5"/>
        <v>161</v>
      </c>
      <c r="K33" s="52">
        <v>318</v>
      </c>
      <c r="L33" s="52">
        <v>152</v>
      </c>
      <c r="M33" s="52">
        <v>197</v>
      </c>
      <c r="N33" s="52">
        <v>9</v>
      </c>
      <c r="O33" s="52"/>
      <c r="P33" s="59"/>
      <c r="Q33" s="59"/>
      <c r="R33" s="59"/>
      <c r="S33" s="59"/>
      <c r="T33" s="59"/>
      <c r="U33" s="59"/>
      <c r="V33" s="59"/>
      <c r="W33" s="59"/>
      <c r="X33" s="59"/>
      <c r="Y33" s="59"/>
      <c r="Z33" s="59"/>
      <c r="AA33" s="59"/>
    </row>
    <row r="34" ht="13.5" spans="1:27">
      <c r="A34" s="39"/>
      <c r="B34" s="34">
        <v>100016</v>
      </c>
      <c r="C34" s="38" t="s">
        <v>50</v>
      </c>
      <c r="D34" s="36">
        <f t="shared" si="0"/>
        <v>1843</v>
      </c>
      <c r="E34" s="36">
        <f t="shared" si="1"/>
        <v>1301</v>
      </c>
      <c r="F34" s="36">
        <f t="shared" si="2"/>
        <v>542</v>
      </c>
      <c r="G34" s="48" t="s">
        <v>24</v>
      </c>
      <c r="H34" s="36">
        <f t="shared" si="3"/>
        <v>1843</v>
      </c>
      <c r="I34" s="52">
        <f t="shared" si="4"/>
        <v>1301</v>
      </c>
      <c r="J34" s="53">
        <f t="shared" si="5"/>
        <v>542</v>
      </c>
      <c r="K34" s="52">
        <v>1069</v>
      </c>
      <c r="L34" s="52">
        <v>521</v>
      </c>
      <c r="M34" s="52">
        <v>232</v>
      </c>
      <c r="N34" s="52">
        <v>21</v>
      </c>
      <c r="O34" s="52"/>
      <c r="P34" s="59"/>
      <c r="Q34" s="59"/>
      <c r="R34" s="59"/>
      <c r="S34" s="59"/>
      <c r="T34" s="59"/>
      <c r="U34" s="59"/>
      <c r="V34" s="59"/>
      <c r="W34" s="59"/>
      <c r="X34" s="59"/>
      <c r="Y34" s="59"/>
      <c r="Z34" s="59"/>
      <c r="AA34" s="59"/>
    </row>
    <row r="35" ht="13.5" spans="1:27">
      <c r="A35" s="39"/>
      <c r="B35" s="37">
        <v>100017</v>
      </c>
      <c r="C35" s="38" t="s">
        <v>51</v>
      </c>
      <c r="D35" s="36">
        <f t="shared" si="0"/>
        <v>2380</v>
      </c>
      <c r="E35" s="36">
        <f t="shared" si="1"/>
        <v>1529</v>
      </c>
      <c r="F35" s="36">
        <f t="shared" si="2"/>
        <v>851</v>
      </c>
      <c r="G35" s="48" t="s">
        <v>24</v>
      </c>
      <c r="H35" s="36">
        <f t="shared" si="3"/>
        <v>2380</v>
      </c>
      <c r="I35" s="52">
        <f t="shared" si="4"/>
        <v>1529</v>
      </c>
      <c r="J35" s="53">
        <f t="shared" si="5"/>
        <v>851</v>
      </c>
      <c r="K35" s="52">
        <v>1434</v>
      </c>
      <c r="L35" s="52">
        <v>841</v>
      </c>
      <c r="M35" s="52">
        <v>95</v>
      </c>
      <c r="N35" s="52">
        <v>10</v>
      </c>
      <c r="O35" s="52"/>
      <c r="P35" s="59">
        <f>SUBTOTAL(9,Q35:T35)</f>
        <v>0</v>
      </c>
      <c r="Q35" s="59">
        <v>0</v>
      </c>
      <c r="R35" s="59">
        <v>0</v>
      </c>
      <c r="S35" s="59">
        <v>0</v>
      </c>
      <c r="T35" s="59">
        <v>0</v>
      </c>
      <c r="U35" s="59"/>
      <c r="V35" s="59"/>
      <c r="W35" s="59"/>
      <c r="X35" s="59"/>
      <c r="Y35" s="59"/>
      <c r="Z35" s="59"/>
      <c r="AA35" s="59"/>
    </row>
    <row r="36" ht="13.5" spans="1:27">
      <c r="A36" s="39"/>
      <c r="B36" s="40"/>
      <c r="C36" s="38" t="s">
        <v>52</v>
      </c>
      <c r="D36" s="36">
        <f t="shared" si="0"/>
        <v>456</v>
      </c>
      <c r="E36" s="36">
        <f t="shared" si="1"/>
        <v>331</v>
      </c>
      <c r="F36" s="36">
        <f t="shared" si="2"/>
        <v>125</v>
      </c>
      <c r="G36" s="48" t="s">
        <v>24</v>
      </c>
      <c r="H36" s="36">
        <f t="shared" si="3"/>
        <v>456</v>
      </c>
      <c r="I36" s="52">
        <f t="shared" si="4"/>
        <v>331</v>
      </c>
      <c r="J36" s="53">
        <f t="shared" si="5"/>
        <v>125</v>
      </c>
      <c r="K36" s="52">
        <v>249</v>
      </c>
      <c r="L36" s="52">
        <v>121</v>
      </c>
      <c r="M36" s="52">
        <v>82</v>
      </c>
      <c r="N36" s="52">
        <v>4</v>
      </c>
      <c r="O36" s="52"/>
      <c r="P36" s="59"/>
      <c r="Q36" s="59"/>
      <c r="R36" s="59"/>
      <c r="S36" s="59"/>
      <c r="T36" s="59"/>
      <c r="U36" s="59"/>
      <c r="V36" s="59"/>
      <c r="W36" s="59"/>
      <c r="X36" s="59"/>
      <c r="Y36" s="59"/>
      <c r="Z36" s="59"/>
      <c r="AA36" s="59"/>
    </row>
    <row r="37" ht="13.5" spans="1:27">
      <c r="A37" s="39"/>
      <c r="B37" s="42">
        <v>100018</v>
      </c>
      <c r="C37" s="38" t="s">
        <v>53</v>
      </c>
      <c r="D37" s="36">
        <f t="shared" si="0"/>
        <v>2705</v>
      </c>
      <c r="E37" s="36">
        <f t="shared" si="1"/>
        <v>1885</v>
      </c>
      <c r="F37" s="36">
        <f t="shared" si="2"/>
        <v>820</v>
      </c>
      <c r="G37" s="48" t="s">
        <v>24</v>
      </c>
      <c r="H37" s="36">
        <f t="shared" si="3"/>
        <v>2705</v>
      </c>
      <c r="I37" s="52">
        <f t="shared" si="4"/>
        <v>1885</v>
      </c>
      <c r="J37" s="53">
        <f t="shared" si="5"/>
        <v>820</v>
      </c>
      <c r="K37" s="52">
        <v>1539</v>
      </c>
      <c r="L37" s="52">
        <v>796</v>
      </c>
      <c r="M37" s="52">
        <v>346</v>
      </c>
      <c r="N37" s="52">
        <v>24</v>
      </c>
      <c r="O37" s="52"/>
      <c r="P37" s="59">
        <f t="shared" ref="P37:P39" si="7">SUBTOTAL(9,Q37:T37)</f>
        <v>0</v>
      </c>
      <c r="Q37" s="59">
        <v>0</v>
      </c>
      <c r="R37" s="59">
        <v>0</v>
      </c>
      <c r="S37" s="59">
        <v>0</v>
      </c>
      <c r="T37" s="59">
        <v>0</v>
      </c>
      <c r="U37" s="59"/>
      <c r="V37" s="59"/>
      <c r="W37" s="59"/>
      <c r="X37" s="59"/>
      <c r="Y37" s="59"/>
      <c r="Z37" s="59"/>
      <c r="AA37" s="59"/>
    </row>
    <row r="38" ht="13.5" spans="1:27">
      <c r="A38" s="39"/>
      <c r="B38" s="42">
        <v>100019</v>
      </c>
      <c r="C38" s="38" t="s">
        <v>54</v>
      </c>
      <c r="D38" s="36">
        <f t="shared" si="0"/>
        <v>1921</v>
      </c>
      <c r="E38" s="36">
        <f t="shared" si="1"/>
        <v>1351</v>
      </c>
      <c r="F38" s="36">
        <f t="shared" si="2"/>
        <v>570</v>
      </c>
      <c r="G38" s="48" t="s">
        <v>24</v>
      </c>
      <c r="H38" s="36">
        <f t="shared" si="3"/>
        <v>1921</v>
      </c>
      <c r="I38" s="52">
        <f t="shared" si="4"/>
        <v>1351</v>
      </c>
      <c r="J38" s="53">
        <f t="shared" si="5"/>
        <v>570</v>
      </c>
      <c r="K38" s="52">
        <v>1146</v>
      </c>
      <c r="L38" s="52">
        <v>547</v>
      </c>
      <c r="M38" s="52">
        <v>205</v>
      </c>
      <c r="N38" s="52">
        <v>23</v>
      </c>
      <c r="O38" s="52"/>
      <c r="P38" s="59">
        <f t="shared" si="7"/>
        <v>0</v>
      </c>
      <c r="Q38" s="59">
        <v>0</v>
      </c>
      <c r="R38" s="59">
        <v>0</v>
      </c>
      <c r="S38" s="59">
        <v>0</v>
      </c>
      <c r="T38" s="59">
        <v>0</v>
      </c>
      <c r="U38" s="59"/>
      <c r="V38" s="59"/>
      <c r="W38" s="59"/>
      <c r="X38" s="59"/>
      <c r="Y38" s="59"/>
      <c r="Z38" s="59"/>
      <c r="AA38" s="59"/>
    </row>
    <row r="39" ht="13.5" spans="1:27">
      <c r="A39" s="39"/>
      <c r="B39" s="37">
        <v>100020</v>
      </c>
      <c r="C39" s="38" t="s">
        <v>55</v>
      </c>
      <c r="D39" s="36">
        <f t="shared" si="0"/>
        <v>1870</v>
      </c>
      <c r="E39" s="36">
        <f t="shared" si="1"/>
        <v>1319</v>
      </c>
      <c r="F39" s="36">
        <f t="shared" si="2"/>
        <v>551</v>
      </c>
      <c r="G39" s="48" t="s">
        <v>24</v>
      </c>
      <c r="H39" s="36">
        <f t="shared" si="3"/>
        <v>1870</v>
      </c>
      <c r="I39" s="52">
        <f t="shared" si="4"/>
        <v>1319</v>
      </c>
      <c r="J39" s="53">
        <f t="shared" si="5"/>
        <v>551</v>
      </c>
      <c r="K39" s="52">
        <v>1123</v>
      </c>
      <c r="L39" s="52">
        <v>530</v>
      </c>
      <c r="M39" s="52">
        <v>196</v>
      </c>
      <c r="N39" s="52">
        <v>21</v>
      </c>
      <c r="O39" s="52"/>
      <c r="P39" s="59">
        <f t="shared" si="7"/>
        <v>0</v>
      </c>
      <c r="Q39" s="59">
        <v>0</v>
      </c>
      <c r="R39" s="59">
        <v>0</v>
      </c>
      <c r="S39" s="59">
        <v>0</v>
      </c>
      <c r="T39" s="59">
        <v>0</v>
      </c>
      <c r="U39" s="59"/>
      <c r="V39" s="59"/>
      <c r="W39" s="59"/>
      <c r="X39" s="59"/>
      <c r="Y39" s="59"/>
      <c r="Z39" s="59"/>
      <c r="AA39" s="59"/>
    </row>
    <row r="40" ht="13.5" spans="1:27">
      <c r="A40" s="39"/>
      <c r="B40" s="40"/>
      <c r="C40" s="38" t="s">
        <v>56</v>
      </c>
      <c r="D40" s="36">
        <f t="shared" si="0"/>
        <v>643</v>
      </c>
      <c r="E40" s="36">
        <f t="shared" si="1"/>
        <v>487</v>
      </c>
      <c r="F40" s="36">
        <f t="shared" si="2"/>
        <v>156</v>
      </c>
      <c r="G40" s="48" t="s">
        <v>24</v>
      </c>
      <c r="H40" s="36">
        <f t="shared" si="3"/>
        <v>643</v>
      </c>
      <c r="I40" s="52">
        <f t="shared" si="4"/>
        <v>487</v>
      </c>
      <c r="J40" s="53">
        <f t="shared" si="5"/>
        <v>156</v>
      </c>
      <c r="K40" s="52">
        <v>298</v>
      </c>
      <c r="L40" s="52">
        <v>145</v>
      </c>
      <c r="M40" s="52">
        <v>189</v>
      </c>
      <c r="N40" s="52">
        <v>11</v>
      </c>
      <c r="O40" s="52"/>
      <c r="P40" s="59"/>
      <c r="Q40" s="59"/>
      <c r="R40" s="59"/>
      <c r="S40" s="59"/>
      <c r="T40" s="59"/>
      <c r="U40" s="59"/>
      <c r="V40" s="59"/>
      <c r="W40" s="59"/>
      <c r="X40" s="59"/>
      <c r="Y40" s="59"/>
      <c r="Z40" s="59"/>
      <c r="AA40" s="59"/>
    </row>
    <row r="41" ht="13.5" spans="1:27">
      <c r="A41" s="39"/>
      <c r="B41" s="34">
        <v>100021</v>
      </c>
      <c r="C41" s="38" t="s">
        <v>57</v>
      </c>
      <c r="D41" s="36">
        <f t="shared" si="0"/>
        <v>1487</v>
      </c>
      <c r="E41" s="36">
        <f t="shared" si="1"/>
        <v>1055</v>
      </c>
      <c r="F41" s="36">
        <f t="shared" si="2"/>
        <v>432</v>
      </c>
      <c r="G41" s="48" t="s">
        <v>24</v>
      </c>
      <c r="H41" s="36">
        <f t="shared" si="3"/>
        <v>1487</v>
      </c>
      <c r="I41" s="52">
        <f t="shared" si="4"/>
        <v>1055</v>
      </c>
      <c r="J41" s="53">
        <f t="shared" si="5"/>
        <v>432</v>
      </c>
      <c r="K41" s="52">
        <v>842</v>
      </c>
      <c r="L41" s="52">
        <v>414</v>
      </c>
      <c r="M41" s="52">
        <v>213</v>
      </c>
      <c r="N41" s="52">
        <v>18</v>
      </c>
      <c r="O41" s="52"/>
      <c r="P41" s="59"/>
      <c r="Q41" s="59"/>
      <c r="R41" s="59"/>
      <c r="S41" s="59"/>
      <c r="T41" s="59"/>
      <c r="U41" s="59"/>
      <c r="V41" s="59"/>
      <c r="W41" s="59"/>
      <c r="X41" s="59"/>
      <c r="Y41" s="59"/>
      <c r="Z41" s="59"/>
      <c r="AA41" s="59"/>
    </row>
    <row r="42" ht="13.5" spans="1:27">
      <c r="A42" s="39"/>
      <c r="B42" s="34">
        <v>100022</v>
      </c>
      <c r="C42" s="38" t="s">
        <v>58</v>
      </c>
      <c r="D42" s="36">
        <f t="shared" si="0"/>
        <v>1775</v>
      </c>
      <c r="E42" s="36">
        <f t="shared" si="1"/>
        <v>1242</v>
      </c>
      <c r="F42" s="36">
        <f t="shared" si="2"/>
        <v>533</v>
      </c>
      <c r="G42" s="48" t="s">
        <v>24</v>
      </c>
      <c r="H42" s="36">
        <f t="shared" si="3"/>
        <v>1775</v>
      </c>
      <c r="I42" s="52">
        <f t="shared" si="4"/>
        <v>1242</v>
      </c>
      <c r="J42" s="53">
        <f t="shared" si="5"/>
        <v>533</v>
      </c>
      <c r="K42" s="52">
        <v>1010</v>
      </c>
      <c r="L42" s="52">
        <v>511</v>
      </c>
      <c r="M42" s="52">
        <v>232</v>
      </c>
      <c r="N42" s="52">
        <v>22</v>
      </c>
      <c r="O42" s="52"/>
      <c r="P42" s="59"/>
      <c r="Q42" s="59"/>
      <c r="R42" s="59"/>
      <c r="S42" s="59"/>
      <c r="T42" s="59"/>
      <c r="U42" s="59"/>
      <c r="V42" s="59"/>
      <c r="W42" s="59"/>
      <c r="X42" s="59"/>
      <c r="Y42" s="59"/>
      <c r="Z42" s="59"/>
      <c r="AA42" s="59"/>
    </row>
    <row r="43" ht="24" spans="1:27">
      <c r="A43" s="39"/>
      <c r="B43" s="34">
        <v>100023</v>
      </c>
      <c r="C43" s="38" t="s">
        <v>59</v>
      </c>
      <c r="D43" s="36">
        <f t="shared" si="0"/>
        <v>1553</v>
      </c>
      <c r="E43" s="36">
        <f t="shared" si="1"/>
        <v>1061</v>
      </c>
      <c r="F43" s="36">
        <f t="shared" si="2"/>
        <v>492</v>
      </c>
      <c r="G43" s="48" t="s">
        <v>24</v>
      </c>
      <c r="H43" s="36">
        <f t="shared" si="3"/>
        <v>1536</v>
      </c>
      <c r="I43" s="52">
        <f t="shared" si="4"/>
        <v>1050</v>
      </c>
      <c r="J43" s="53">
        <f t="shared" si="5"/>
        <v>486</v>
      </c>
      <c r="K43" s="52">
        <v>1002</v>
      </c>
      <c r="L43" s="52">
        <v>478</v>
      </c>
      <c r="M43" s="52">
        <v>48</v>
      </c>
      <c r="N43" s="52">
        <v>8</v>
      </c>
      <c r="O43" s="60" t="s">
        <v>60</v>
      </c>
      <c r="P43" s="59">
        <f t="shared" ref="P43:P44" si="8">SUBTOTAL(9,Q43:T43)</f>
        <v>17</v>
      </c>
      <c r="Q43" s="59">
        <v>11</v>
      </c>
      <c r="R43" s="59">
        <v>6</v>
      </c>
      <c r="S43" s="59">
        <v>0</v>
      </c>
      <c r="T43" s="59">
        <v>0</v>
      </c>
      <c r="U43" s="59"/>
      <c r="V43" s="59"/>
      <c r="W43" s="59"/>
      <c r="X43" s="59"/>
      <c r="Y43" s="59"/>
      <c r="Z43" s="59"/>
      <c r="AA43" s="59"/>
    </row>
    <row r="44" ht="24" spans="1:27">
      <c r="A44" s="39"/>
      <c r="B44" s="34">
        <v>100024</v>
      </c>
      <c r="C44" s="38" t="s">
        <v>61</v>
      </c>
      <c r="D44" s="36">
        <f t="shared" si="0"/>
        <v>2120</v>
      </c>
      <c r="E44" s="36">
        <f t="shared" si="1"/>
        <v>1485</v>
      </c>
      <c r="F44" s="36">
        <f t="shared" si="2"/>
        <v>635</v>
      </c>
      <c r="G44" s="48" t="s">
        <v>24</v>
      </c>
      <c r="H44" s="36">
        <f t="shared" si="3"/>
        <v>2094</v>
      </c>
      <c r="I44" s="52">
        <f t="shared" si="4"/>
        <v>1470</v>
      </c>
      <c r="J44" s="53">
        <f t="shared" si="5"/>
        <v>624</v>
      </c>
      <c r="K44" s="52">
        <v>1245</v>
      </c>
      <c r="L44" s="52">
        <v>598</v>
      </c>
      <c r="M44" s="52">
        <v>225</v>
      </c>
      <c r="N44" s="52">
        <v>26</v>
      </c>
      <c r="O44" s="60" t="s">
        <v>60</v>
      </c>
      <c r="P44" s="59">
        <f t="shared" si="8"/>
        <v>26</v>
      </c>
      <c r="Q44" s="59">
        <v>15</v>
      </c>
      <c r="R44" s="59">
        <v>11</v>
      </c>
      <c r="S44" s="59">
        <v>0</v>
      </c>
      <c r="T44" s="59">
        <v>0</v>
      </c>
      <c r="U44" s="59"/>
      <c r="V44" s="59"/>
      <c r="W44" s="59"/>
      <c r="X44" s="59"/>
      <c r="Y44" s="59"/>
      <c r="Z44" s="59"/>
      <c r="AA44" s="59"/>
    </row>
    <row r="45" ht="24" spans="1:27">
      <c r="A45" s="39"/>
      <c r="B45" s="34">
        <v>100029</v>
      </c>
      <c r="C45" s="38" t="s">
        <v>62</v>
      </c>
      <c r="D45" s="36">
        <f t="shared" si="0"/>
        <v>2128</v>
      </c>
      <c r="E45" s="36">
        <f t="shared" si="1"/>
        <v>1553</v>
      </c>
      <c r="F45" s="36">
        <f t="shared" si="2"/>
        <v>575</v>
      </c>
      <c r="G45" s="48" t="s">
        <v>63</v>
      </c>
      <c r="H45" s="36">
        <f t="shared" si="3"/>
        <v>2128</v>
      </c>
      <c r="I45" s="52">
        <f t="shared" si="4"/>
        <v>1553</v>
      </c>
      <c r="J45" s="53">
        <f t="shared" si="5"/>
        <v>575</v>
      </c>
      <c r="K45" s="52">
        <v>1145</v>
      </c>
      <c r="L45" s="52">
        <v>553</v>
      </c>
      <c r="M45" s="52">
        <v>408</v>
      </c>
      <c r="N45" s="52">
        <v>22</v>
      </c>
      <c r="O45" s="52"/>
      <c r="P45" s="59"/>
      <c r="Q45" s="59"/>
      <c r="R45" s="59"/>
      <c r="S45" s="59"/>
      <c r="T45" s="59"/>
      <c r="U45" s="59"/>
      <c r="V45" s="59"/>
      <c r="W45" s="59"/>
      <c r="X45" s="59"/>
      <c r="Y45" s="59"/>
      <c r="Z45" s="59"/>
      <c r="AA45" s="59"/>
    </row>
    <row r="46" ht="13.5" spans="1:27">
      <c r="A46" s="39"/>
      <c r="B46" s="34">
        <v>100025</v>
      </c>
      <c r="C46" s="38" t="s">
        <v>64</v>
      </c>
      <c r="D46" s="36">
        <f t="shared" si="0"/>
        <v>1772</v>
      </c>
      <c r="E46" s="36">
        <f t="shared" si="1"/>
        <v>1254</v>
      </c>
      <c r="F46" s="36">
        <f t="shared" si="2"/>
        <v>518</v>
      </c>
      <c r="G46" s="48" t="s">
        <v>24</v>
      </c>
      <c r="H46" s="36">
        <f t="shared" si="3"/>
        <v>1772</v>
      </c>
      <c r="I46" s="52">
        <f t="shared" si="4"/>
        <v>1254</v>
      </c>
      <c r="J46" s="53">
        <f t="shared" si="5"/>
        <v>518</v>
      </c>
      <c r="K46" s="52">
        <v>998</v>
      </c>
      <c r="L46" s="52">
        <v>486</v>
      </c>
      <c r="M46" s="52">
        <v>256</v>
      </c>
      <c r="N46" s="52">
        <v>32</v>
      </c>
      <c r="O46" s="52"/>
      <c r="P46" s="59"/>
      <c r="Q46" s="59"/>
      <c r="R46" s="59"/>
      <c r="S46" s="59"/>
      <c r="T46" s="59"/>
      <c r="U46" s="59"/>
      <c r="V46" s="59"/>
      <c r="W46" s="59"/>
      <c r="X46" s="59"/>
      <c r="Y46" s="59"/>
      <c r="Z46" s="59"/>
      <c r="AA46" s="59"/>
    </row>
    <row r="47" ht="13.5" spans="1:27">
      <c r="A47" s="39"/>
      <c r="B47" s="34">
        <v>100026</v>
      </c>
      <c r="C47" s="38" t="s">
        <v>65</v>
      </c>
      <c r="D47" s="36">
        <f t="shared" si="0"/>
        <v>1593</v>
      </c>
      <c r="E47" s="36">
        <f t="shared" si="1"/>
        <v>1102</v>
      </c>
      <c r="F47" s="36">
        <f t="shared" si="2"/>
        <v>491</v>
      </c>
      <c r="G47" s="48" t="s">
        <v>24</v>
      </c>
      <c r="H47" s="36">
        <f t="shared" si="3"/>
        <v>1593</v>
      </c>
      <c r="I47" s="52">
        <f t="shared" si="4"/>
        <v>1102</v>
      </c>
      <c r="J47" s="53">
        <f t="shared" si="5"/>
        <v>491</v>
      </c>
      <c r="K47" s="52">
        <v>990</v>
      </c>
      <c r="L47" s="52">
        <v>473</v>
      </c>
      <c r="M47" s="52">
        <v>112</v>
      </c>
      <c r="N47" s="52">
        <v>18</v>
      </c>
      <c r="O47" s="52"/>
      <c r="P47" s="59"/>
      <c r="Q47" s="59"/>
      <c r="R47" s="59"/>
      <c r="S47" s="59"/>
      <c r="T47" s="59"/>
      <c r="U47" s="59"/>
      <c r="V47" s="59"/>
      <c r="W47" s="59"/>
      <c r="X47" s="59"/>
      <c r="Y47" s="59"/>
      <c r="Z47" s="59"/>
      <c r="AA47" s="59"/>
    </row>
    <row r="48" ht="13.5" spans="1:27">
      <c r="A48" s="39"/>
      <c r="B48" s="34">
        <v>100027</v>
      </c>
      <c r="C48" s="38" t="s">
        <v>66</v>
      </c>
      <c r="D48" s="36">
        <f t="shared" si="0"/>
        <v>863</v>
      </c>
      <c r="E48" s="36">
        <f t="shared" si="1"/>
        <v>586</v>
      </c>
      <c r="F48" s="36">
        <f t="shared" si="2"/>
        <v>277</v>
      </c>
      <c r="G48" s="48" t="s">
        <v>24</v>
      </c>
      <c r="H48" s="36">
        <f t="shared" si="3"/>
        <v>863</v>
      </c>
      <c r="I48" s="52">
        <f t="shared" si="4"/>
        <v>586</v>
      </c>
      <c r="J48" s="53">
        <f t="shared" si="5"/>
        <v>277</v>
      </c>
      <c r="K48" s="52">
        <v>556</v>
      </c>
      <c r="L48" s="52">
        <v>265</v>
      </c>
      <c r="M48" s="52">
        <v>30</v>
      </c>
      <c r="N48" s="52">
        <v>12</v>
      </c>
      <c r="O48" s="52"/>
      <c r="P48" s="59"/>
      <c r="Q48" s="59"/>
      <c r="R48" s="59"/>
      <c r="S48" s="59"/>
      <c r="T48" s="59"/>
      <c r="U48" s="59"/>
      <c r="V48" s="59"/>
      <c r="W48" s="59"/>
      <c r="X48" s="59"/>
      <c r="Y48" s="59"/>
      <c r="Z48" s="59"/>
      <c r="AA48" s="59"/>
    </row>
    <row r="49" ht="13.5" spans="1:27">
      <c r="A49" s="39"/>
      <c r="B49" s="34">
        <v>100028</v>
      </c>
      <c r="C49" s="38" t="s">
        <v>67</v>
      </c>
      <c r="D49" s="36">
        <f t="shared" si="0"/>
        <v>1516</v>
      </c>
      <c r="E49" s="36">
        <f t="shared" si="1"/>
        <v>1041</v>
      </c>
      <c r="F49" s="36">
        <f t="shared" si="2"/>
        <v>475</v>
      </c>
      <c r="G49" s="48" t="s">
        <v>24</v>
      </c>
      <c r="H49" s="36">
        <f t="shared" si="3"/>
        <v>1516</v>
      </c>
      <c r="I49" s="52">
        <f t="shared" si="4"/>
        <v>1041</v>
      </c>
      <c r="J49" s="53">
        <f t="shared" si="5"/>
        <v>475</v>
      </c>
      <c r="K49" s="52">
        <v>933</v>
      </c>
      <c r="L49" s="52">
        <v>469</v>
      </c>
      <c r="M49" s="52">
        <v>108</v>
      </c>
      <c r="N49" s="52">
        <v>6</v>
      </c>
      <c r="O49" s="52"/>
      <c r="P49" s="59">
        <f t="shared" ref="P49:P50" si="9">SUBTOTAL(9,Q49:T49)</f>
        <v>0</v>
      </c>
      <c r="Q49" s="59">
        <v>0</v>
      </c>
      <c r="R49" s="59">
        <v>0</v>
      </c>
      <c r="S49" s="59">
        <v>0</v>
      </c>
      <c r="T49" s="59">
        <v>0</v>
      </c>
      <c r="U49" s="59"/>
      <c r="V49" s="59"/>
      <c r="W49" s="59"/>
      <c r="X49" s="59"/>
      <c r="Y49" s="59"/>
      <c r="Z49" s="59"/>
      <c r="AA49" s="59"/>
    </row>
    <row r="50" ht="24" spans="1:27">
      <c r="A50" s="39"/>
      <c r="B50" s="34">
        <v>100030</v>
      </c>
      <c r="C50" s="38" t="s">
        <v>68</v>
      </c>
      <c r="D50" s="36">
        <f t="shared" si="0"/>
        <v>1658</v>
      </c>
      <c r="E50" s="36">
        <f t="shared" si="1"/>
        <v>1262</v>
      </c>
      <c r="F50" s="36">
        <f t="shared" si="2"/>
        <v>396</v>
      </c>
      <c r="G50" s="48" t="s">
        <v>63</v>
      </c>
      <c r="H50" s="36">
        <f t="shared" si="3"/>
        <v>1658</v>
      </c>
      <c r="I50" s="52">
        <f t="shared" si="4"/>
        <v>1262</v>
      </c>
      <c r="J50" s="53">
        <f t="shared" si="5"/>
        <v>396</v>
      </c>
      <c r="K50" s="52">
        <v>787</v>
      </c>
      <c r="L50" s="52">
        <v>380</v>
      </c>
      <c r="M50" s="52">
        <v>475</v>
      </c>
      <c r="N50" s="52">
        <v>16</v>
      </c>
      <c r="O50" s="52"/>
      <c r="P50" s="59">
        <f t="shared" si="9"/>
        <v>0</v>
      </c>
      <c r="Q50" s="59">
        <v>0</v>
      </c>
      <c r="R50" s="59">
        <v>0</v>
      </c>
      <c r="S50" s="59">
        <v>0</v>
      </c>
      <c r="T50" s="59">
        <v>0</v>
      </c>
      <c r="U50" s="59"/>
      <c r="V50" s="59"/>
      <c r="W50" s="59"/>
      <c r="X50" s="59"/>
      <c r="Y50" s="59"/>
      <c r="Z50" s="59"/>
      <c r="AA50" s="59"/>
    </row>
    <row r="51" ht="24" spans="1:27">
      <c r="A51" s="39"/>
      <c r="B51" s="34">
        <v>100031</v>
      </c>
      <c r="C51" s="38" t="s">
        <v>69</v>
      </c>
      <c r="D51" s="36">
        <f t="shared" si="0"/>
        <v>1354</v>
      </c>
      <c r="E51" s="36">
        <f t="shared" si="1"/>
        <v>1013</v>
      </c>
      <c r="F51" s="36">
        <f t="shared" si="2"/>
        <v>341</v>
      </c>
      <c r="G51" s="48" t="s">
        <v>63</v>
      </c>
      <c r="H51" s="36">
        <f t="shared" si="3"/>
        <v>1354</v>
      </c>
      <c r="I51" s="52">
        <f t="shared" si="4"/>
        <v>1013</v>
      </c>
      <c r="J51" s="53">
        <f t="shared" si="5"/>
        <v>341</v>
      </c>
      <c r="K51" s="52">
        <v>689</v>
      </c>
      <c r="L51" s="52">
        <v>325</v>
      </c>
      <c r="M51" s="52">
        <v>324</v>
      </c>
      <c r="N51" s="52">
        <v>16</v>
      </c>
      <c r="O51" s="52"/>
      <c r="P51" s="59"/>
      <c r="Q51" s="59"/>
      <c r="R51" s="59"/>
      <c r="S51" s="59"/>
      <c r="T51" s="59"/>
      <c r="U51" s="59"/>
      <c r="V51" s="59"/>
      <c r="W51" s="59"/>
      <c r="X51" s="59"/>
      <c r="Y51" s="59"/>
      <c r="Z51" s="59"/>
      <c r="AA51" s="59"/>
    </row>
    <row r="52" ht="24" spans="1:27">
      <c r="A52" s="39"/>
      <c r="B52" s="34">
        <v>100032</v>
      </c>
      <c r="C52" s="38" t="s">
        <v>70</v>
      </c>
      <c r="D52" s="36">
        <f t="shared" si="0"/>
        <v>1890</v>
      </c>
      <c r="E52" s="36">
        <f t="shared" si="1"/>
        <v>1333</v>
      </c>
      <c r="F52" s="36">
        <f t="shared" si="2"/>
        <v>557</v>
      </c>
      <c r="G52" s="48" t="s">
        <v>63</v>
      </c>
      <c r="H52" s="36">
        <f t="shared" si="3"/>
        <v>1890</v>
      </c>
      <c r="I52" s="52">
        <f t="shared" si="4"/>
        <v>1333</v>
      </c>
      <c r="J52" s="53">
        <f t="shared" si="5"/>
        <v>557</v>
      </c>
      <c r="K52" s="52">
        <v>1087</v>
      </c>
      <c r="L52" s="52">
        <v>537</v>
      </c>
      <c r="M52" s="52">
        <v>246</v>
      </c>
      <c r="N52" s="52">
        <v>20</v>
      </c>
      <c r="O52" s="52"/>
      <c r="P52" s="59">
        <f>SUBTOTAL(9,Q52:T52)</f>
        <v>0</v>
      </c>
      <c r="Q52" s="59">
        <v>0</v>
      </c>
      <c r="R52" s="59">
        <v>0</v>
      </c>
      <c r="S52" s="59">
        <v>0</v>
      </c>
      <c r="T52" s="59">
        <v>0</v>
      </c>
      <c r="U52" s="59"/>
      <c r="V52" s="59"/>
      <c r="W52" s="59"/>
      <c r="X52" s="59"/>
      <c r="Y52" s="59"/>
      <c r="Z52" s="59"/>
      <c r="AA52" s="59"/>
    </row>
    <row r="53" ht="24" spans="1:27">
      <c r="A53" s="39"/>
      <c r="B53" s="34">
        <v>100033</v>
      </c>
      <c r="C53" s="38" t="s">
        <v>71</v>
      </c>
      <c r="D53" s="36">
        <f t="shared" si="0"/>
        <v>1124</v>
      </c>
      <c r="E53" s="36">
        <f t="shared" si="1"/>
        <v>828</v>
      </c>
      <c r="F53" s="36">
        <f t="shared" si="2"/>
        <v>296</v>
      </c>
      <c r="G53" s="48" t="s">
        <v>63</v>
      </c>
      <c r="H53" s="36">
        <f t="shared" si="3"/>
        <v>1124</v>
      </c>
      <c r="I53" s="52">
        <f t="shared" si="4"/>
        <v>828</v>
      </c>
      <c r="J53" s="53">
        <f t="shared" si="5"/>
        <v>296</v>
      </c>
      <c r="K53" s="52">
        <v>593</v>
      </c>
      <c r="L53" s="52">
        <v>285</v>
      </c>
      <c r="M53" s="52">
        <v>235</v>
      </c>
      <c r="N53" s="52">
        <v>11</v>
      </c>
      <c r="O53" s="52"/>
      <c r="P53" s="59"/>
      <c r="Q53" s="59"/>
      <c r="R53" s="59"/>
      <c r="S53" s="59"/>
      <c r="T53" s="59"/>
      <c r="U53" s="59"/>
      <c r="V53" s="59"/>
      <c r="W53" s="59"/>
      <c r="X53" s="59"/>
      <c r="Y53" s="59"/>
      <c r="Z53" s="59"/>
      <c r="AA53" s="59"/>
    </row>
    <row r="54" ht="24" spans="1:27">
      <c r="A54" s="39"/>
      <c r="B54" s="34">
        <v>100034</v>
      </c>
      <c r="C54" s="41" t="s">
        <v>72</v>
      </c>
      <c r="D54" s="36">
        <f t="shared" si="0"/>
        <v>1161</v>
      </c>
      <c r="E54" s="36">
        <f t="shared" si="1"/>
        <v>855</v>
      </c>
      <c r="F54" s="36">
        <f t="shared" si="2"/>
        <v>306</v>
      </c>
      <c r="G54" s="48" t="s">
        <v>63</v>
      </c>
      <c r="H54" s="36">
        <f t="shared" si="3"/>
        <v>1161</v>
      </c>
      <c r="I54" s="52">
        <f t="shared" si="4"/>
        <v>855</v>
      </c>
      <c r="J54" s="53">
        <f t="shared" si="5"/>
        <v>306</v>
      </c>
      <c r="K54" s="52">
        <v>487</v>
      </c>
      <c r="L54" s="52">
        <v>240</v>
      </c>
      <c r="M54" s="52">
        <v>368</v>
      </c>
      <c r="N54" s="52">
        <v>66</v>
      </c>
      <c r="O54" s="52"/>
      <c r="P54" s="59"/>
      <c r="Q54" s="59"/>
      <c r="R54" s="59"/>
      <c r="S54" s="59"/>
      <c r="T54" s="59"/>
      <c r="U54" s="59"/>
      <c r="V54" s="59"/>
      <c r="W54" s="59"/>
      <c r="X54" s="59"/>
      <c r="Y54" s="59"/>
      <c r="Z54" s="59"/>
      <c r="AA54" s="59"/>
    </row>
    <row r="55" ht="24" spans="1:27">
      <c r="A55" s="39"/>
      <c r="B55" s="34">
        <v>100054</v>
      </c>
      <c r="C55" s="38" t="s">
        <v>73</v>
      </c>
      <c r="D55" s="36">
        <f t="shared" si="0"/>
        <v>1761</v>
      </c>
      <c r="E55" s="36">
        <f t="shared" si="1"/>
        <v>1340</v>
      </c>
      <c r="F55" s="36">
        <f t="shared" si="2"/>
        <v>421</v>
      </c>
      <c r="G55" s="48" t="s">
        <v>63</v>
      </c>
      <c r="H55" s="36">
        <f t="shared" si="3"/>
        <v>1761</v>
      </c>
      <c r="I55" s="52">
        <f t="shared" si="4"/>
        <v>1340</v>
      </c>
      <c r="J55" s="53">
        <f t="shared" si="5"/>
        <v>421</v>
      </c>
      <c r="K55" s="52">
        <v>835</v>
      </c>
      <c r="L55" s="52">
        <v>403</v>
      </c>
      <c r="M55" s="52">
        <v>505</v>
      </c>
      <c r="N55" s="52">
        <v>18</v>
      </c>
      <c r="O55" s="52"/>
      <c r="P55" s="59"/>
      <c r="Q55" s="59"/>
      <c r="R55" s="59"/>
      <c r="S55" s="59"/>
      <c r="T55" s="59"/>
      <c r="U55" s="59"/>
      <c r="V55" s="59"/>
      <c r="W55" s="59"/>
      <c r="X55" s="59"/>
      <c r="Y55" s="59"/>
      <c r="Z55" s="59"/>
      <c r="AA55" s="59"/>
    </row>
    <row r="56" ht="13.5" spans="1:27">
      <c r="A56" s="39"/>
      <c r="B56" s="34">
        <v>100058</v>
      </c>
      <c r="C56" s="38" t="s">
        <v>74</v>
      </c>
      <c r="D56" s="36">
        <f t="shared" si="0"/>
        <v>1024</v>
      </c>
      <c r="E56" s="36">
        <f t="shared" si="1"/>
        <v>704</v>
      </c>
      <c r="F56" s="36">
        <f t="shared" si="2"/>
        <v>320</v>
      </c>
      <c r="G56" s="48" t="s">
        <v>24</v>
      </c>
      <c r="H56" s="36">
        <f t="shared" si="3"/>
        <v>1024</v>
      </c>
      <c r="I56" s="52">
        <f t="shared" si="4"/>
        <v>704</v>
      </c>
      <c r="J56" s="53">
        <f t="shared" si="5"/>
        <v>320</v>
      </c>
      <c r="K56" s="52">
        <v>628</v>
      </c>
      <c r="L56" s="52">
        <v>312</v>
      </c>
      <c r="M56" s="52">
        <v>76</v>
      </c>
      <c r="N56" s="52">
        <v>8</v>
      </c>
      <c r="O56" s="52"/>
      <c r="P56" s="59">
        <f t="shared" ref="P56:P60" si="10">SUBTOTAL(9,Q56:T56)</f>
        <v>0</v>
      </c>
      <c r="Q56" s="59">
        <v>0</v>
      </c>
      <c r="R56" s="59">
        <v>0</v>
      </c>
      <c r="S56" s="59">
        <v>0</v>
      </c>
      <c r="T56" s="59">
        <v>0</v>
      </c>
      <c r="U56" s="59"/>
      <c r="V56" s="59"/>
      <c r="W56" s="59"/>
      <c r="X56" s="59"/>
      <c r="Y56" s="59"/>
      <c r="Z56" s="59"/>
      <c r="AA56" s="59"/>
    </row>
    <row r="57" ht="24" spans="1:27">
      <c r="A57" s="39"/>
      <c r="B57" s="34">
        <v>100060</v>
      </c>
      <c r="C57" s="38" t="s">
        <v>75</v>
      </c>
      <c r="D57" s="36">
        <f t="shared" si="0"/>
        <v>891</v>
      </c>
      <c r="E57" s="36">
        <f t="shared" si="1"/>
        <v>648</v>
      </c>
      <c r="F57" s="36">
        <f t="shared" si="2"/>
        <v>243</v>
      </c>
      <c r="G57" s="48" t="s">
        <v>63</v>
      </c>
      <c r="H57" s="36">
        <f t="shared" si="3"/>
        <v>891</v>
      </c>
      <c r="I57" s="52">
        <f t="shared" si="4"/>
        <v>648</v>
      </c>
      <c r="J57" s="53">
        <f t="shared" si="5"/>
        <v>243</v>
      </c>
      <c r="K57" s="52">
        <v>482</v>
      </c>
      <c r="L57" s="52">
        <v>237</v>
      </c>
      <c r="M57" s="52">
        <v>166</v>
      </c>
      <c r="N57" s="52">
        <v>6</v>
      </c>
      <c r="O57" s="52"/>
      <c r="P57" s="59">
        <f t="shared" si="10"/>
        <v>0</v>
      </c>
      <c r="Q57" s="59">
        <v>0</v>
      </c>
      <c r="R57" s="59">
        <v>0</v>
      </c>
      <c r="S57" s="59">
        <v>0</v>
      </c>
      <c r="T57" s="59">
        <v>0</v>
      </c>
      <c r="U57" s="59"/>
      <c r="V57" s="59"/>
      <c r="W57" s="59"/>
      <c r="X57" s="59"/>
      <c r="Y57" s="59"/>
      <c r="Z57" s="59"/>
      <c r="AA57" s="59"/>
    </row>
    <row r="58" ht="24" spans="1:27">
      <c r="A58" s="39"/>
      <c r="B58" s="34">
        <v>100059</v>
      </c>
      <c r="C58" s="38" t="s">
        <v>76</v>
      </c>
      <c r="D58" s="36">
        <f t="shared" si="0"/>
        <v>1637</v>
      </c>
      <c r="E58" s="36">
        <f t="shared" si="1"/>
        <v>1217</v>
      </c>
      <c r="F58" s="36">
        <f t="shared" si="2"/>
        <v>420</v>
      </c>
      <c r="G58" s="48" t="s">
        <v>63</v>
      </c>
      <c r="H58" s="36">
        <f t="shared" si="3"/>
        <v>1637</v>
      </c>
      <c r="I58" s="52">
        <f t="shared" si="4"/>
        <v>1217</v>
      </c>
      <c r="J58" s="53">
        <f t="shared" si="5"/>
        <v>420</v>
      </c>
      <c r="K58" s="52">
        <v>834</v>
      </c>
      <c r="L58" s="52">
        <v>402</v>
      </c>
      <c r="M58" s="52">
        <v>383</v>
      </c>
      <c r="N58" s="52">
        <v>18</v>
      </c>
      <c r="O58" s="52"/>
      <c r="P58" s="59">
        <f t="shared" si="10"/>
        <v>0</v>
      </c>
      <c r="Q58" s="59">
        <v>0</v>
      </c>
      <c r="R58" s="59">
        <v>0</v>
      </c>
      <c r="S58" s="59">
        <v>0</v>
      </c>
      <c r="T58" s="59">
        <v>0</v>
      </c>
      <c r="U58" s="59"/>
      <c r="V58" s="59"/>
      <c r="W58" s="59"/>
      <c r="X58" s="59"/>
      <c r="Y58" s="59"/>
      <c r="Z58" s="59"/>
      <c r="AA58" s="59"/>
    </row>
    <row r="59" ht="24" spans="1:27">
      <c r="A59" s="39"/>
      <c r="B59" s="34">
        <v>100061</v>
      </c>
      <c r="C59" s="38" t="s">
        <v>77</v>
      </c>
      <c r="D59" s="36">
        <f t="shared" si="0"/>
        <v>1970</v>
      </c>
      <c r="E59" s="36">
        <f t="shared" si="1"/>
        <v>1453</v>
      </c>
      <c r="F59" s="36">
        <f t="shared" si="2"/>
        <v>517</v>
      </c>
      <c r="G59" s="48" t="s">
        <v>63</v>
      </c>
      <c r="H59" s="36">
        <f t="shared" si="3"/>
        <v>1970</v>
      </c>
      <c r="I59" s="52">
        <f t="shared" si="4"/>
        <v>1453</v>
      </c>
      <c r="J59" s="53">
        <f t="shared" si="5"/>
        <v>517</v>
      </c>
      <c r="K59" s="52">
        <v>1018</v>
      </c>
      <c r="L59" s="52">
        <v>498</v>
      </c>
      <c r="M59" s="52">
        <v>435</v>
      </c>
      <c r="N59" s="52">
        <v>19</v>
      </c>
      <c r="O59" s="52"/>
      <c r="P59" s="59">
        <f t="shared" si="10"/>
        <v>0</v>
      </c>
      <c r="Q59" s="59">
        <v>0</v>
      </c>
      <c r="R59" s="59">
        <v>0</v>
      </c>
      <c r="S59" s="59">
        <v>0</v>
      </c>
      <c r="T59" s="59">
        <v>0</v>
      </c>
      <c r="U59" s="59"/>
      <c r="V59" s="59"/>
      <c r="W59" s="59"/>
      <c r="X59" s="59"/>
      <c r="Y59" s="59"/>
      <c r="Z59" s="59"/>
      <c r="AA59" s="59"/>
    </row>
    <row r="60" ht="24" spans="1:27">
      <c r="A60" s="39"/>
      <c r="B60" s="34">
        <v>100062</v>
      </c>
      <c r="C60" s="38" t="s">
        <v>78</v>
      </c>
      <c r="D60" s="36">
        <f t="shared" si="0"/>
        <v>957</v>
      </c>
      <c r="E60" s="36">
        <f t="shared" si="1"/>
        <v>692</v>
      </c>
      <c r="F60" s="36">
        <f t="shared" si="2"/>
        <v>265</v>
      </c>
      <c r="G60" s="48" t="s">
        <v>63</v>
      </c>
      <c r="H60" s="36">
        <f t="shared" si="3"/>
        <v>957</v>
      </c>
      <c r="I60" s="52">
        <f t="shared" si="4"/>
        <v>692</v>
      </c>
      <c r="J60" s="53">
        <f t="shared" si="5"/>
        <v>265</v>
      </c>
      <c r="K60" s="52">
        <v>528</v>
      </c>
      <c r="L60" s="52">
        <v>254</v>
      </c>
      <c r="M60" s="52">
        <v>164</v>
      </c>
      <c r="N60" s="52">
        <v>11</v>
      </c>
      <c r="O60" s="52"/>
      <c r="P60" s="59">
        <f t="shared" si="10"/>
        <v>0</v>
      </c>
      <c r="Q60" s="59">
        <v>0</v>
      </c>
      <c r="R60" s="59">
        <v>0</v>
      </c>
      <c r="S60" s="59">
        <v>0</v>
      </c>
      <c r="T60" s="59">
        <v>0</v>
      </c>
      <c r="U60" s="59"/>
      <c r="V60" s="59"/>
      <c r="W60" s="59"/>
      <c r="X60" s="59"/>
      <c r="Y60" s="59"/>
      <c r="Z60" s="59"/>
      <c r="AA60" s="59"/>
    </row>
    <row r="61" ht="24" spans="1:27">
      <c r="A61" s="39"/>
      <c r="B61" s="34">
        <v>100063</v>
      </c>
      <c r="C61" s="38" t="s">
        <v>79</v>
      </c>
      <c r="D61" s="36">
        <f t="shared" si="0"/>
        <v>1713</v>
      </c>
      <c r="E61" s="36">
        <f t="shared" si="1"/>
        <v>1558</v>
      </c>
      <c r="F61" s="36">
        <f t="shared" si="2"/>
        <v>155</v>
      </c>
      <c r="G61" s="48" t="s">
        <v>63</v>
      </c>
      <c r="H61" s="36">
        <f t="shared" si="3"/>
        <v>1713</v>
      </c>
      <c r="I61" s="52">
        <f t="shared" si="4"/>
        <v>1558</v>
      </c>
      <c r="J61" s="53">
        <f t="shared" si="5"/>
        <v>155</v>
      </c>
      <c r="K61" s="52">
        <v>304</v>
      </c>
      <c r="L61" s="52">
        <v>146</v>
      </c>
      <c r="M61" s="52">
        <v>1254</v>
      </c>
      <c r="N61" s="52">
        <v>9</v>
      </c>
      <c r="O61" s="52"/>
      <c r="P61" s="59"/>
      <c r="Q61" s="59"/>
      <c r="R61" s="59"/>
      <c r="S61" s="59"/>
      <c r="T61" s="59"/>
      <c r="U61" s="59"/>
      <c r="V61" s="59"/>
      <c r="W61" s="59"/>
      <c r="X61" s="59"/>
      <c r="Y61" s="59"/>
      <c r="Z61" s="59"/>
      <c r="AA61" s="59"/>
    </row>
    <row r="62" ht="24" spans="1:27">
      <c r="A62" s="39"/>
      <c r="B62" s="34" t="s">
        <v>80</v>
      </c>
      <c r="C62" s="38" t="s">
        <v>81</v>
      </c>
      <c r="D62" s="36">
        <f t="shared" si="0"/>
        <v>1253</v>
      </c>
      <c r="E62" s="36">
        <f t="shared" si="1"/>
        <v>923</v>
      </c>
      <c r="F62" s="36">
        <f t="shared" si="2"/>
        <v>330</v>
      </c>
      <c r="G62" s="48" t="s">
        <v>63</v>
      </c>
      <c r="H62" s="36">
        <f t="shared" si="3"/>
        <v>1253</v>
      </c>
      <c r="I62" s="52">
        <f t="shared" si="4"/>
        <v>923</v>
      </c>
      <c r="J62" s="53">
        <f t="shared" si="5"/>
        <v>330</v>
      </c>
      <c r="K62" s="52">
        <v>668</v>
      </c>
      <c r="L62" s="52">
        <v>319</v>
      </c>
      <c r="M62" s="52">
        <v>255</v>
      </c>
      <c r="N62" s="52">
        <v>11</v>
      </c>
      <c r="O62" s="52"/>
      <c r="P62" s="59">
        <f>SUBTOTAL(9,Q62:T62)</f>
        <v>0</v>
      </c>
      <c r="Q62" s="59">
        <v>0</v>
      </c>
      <c r="R62" s="59">
        <v>0</v>
      </c>
      <c r="S62" s="59">
        <v>0</v>
      </c>
      <c r="T62" s="59">
        <v>0</v>
      </c>
      <c r="U62" s="59"/>
      <c r="V62" s="59"/>
      <c r="W62" s="59"/>
      <c r="X62" s="59"/>
      <c r="Y62" s="59"/>
      <c r="Z62" s="59"/>
      <c r="AA62" s="59"/>
    </row>
    <row r="63" ht="13.5" spans="1:27">
      <c r="A63" s="39"/>
      <c r="B63" s="34" t="s">
        <v>82</v>
      </c>
      <c r="C63" s="38" t="s">
        <v>83</v>
      </c>
      <c r="D63" s="36">
        <f t="shared" si="0"/>
        <v>1069</v>
      </c>
      <c r="E63" s="36">
        <f t="shared" si="1"/>
        <v>748</v>
      </c>
      <c r="F63" s="36">
        <f t="shared" si="2"/>
        <v>321</v>
      </c>
      <c r="G63" s="48" t="e">
        <v>#N/A</v>
      </c>
      <c r="H63" s="36">
        <f t="shared" si="3"/>
        <v>1069</v>
      </c>
      <c r="I63" s="52">
        <f t="shared" si="4"/>
        <v>748</v>
      </c>
      <c r="J63" s="53">
        <f t="shared" si="5"/>
        <v>321</v>
      </c>
      <c r="K63" s="52">
        <v>644</v>
      </c>
      <c r="L63" s="52">
        <v>316</v>
      </c>
      <c r="M63" s="52">
        <v>104</v>
      </c>
      <c r="N63" s="52">
        <v>5</v>
      </c>
      <c r="O63" s="52"/>
      <c r="P63" s="59"/>
      <c r="Q63" s="59"/>
      <c r="R63" s="59"/>
      <c r="S63" s="59"/>
      <c r="T63" s="59"/>
      <c r="U63" s="59"/>
      <c r="V63" s="59"/>
      <c r="W63" s="59"/>
      <c r="X63" s="59"/>
      <c r="Y63" s="59"/>
      <c r="Z63" s="59"/>
      <c r="AA63" s="59"/>
    </row>
    <row r="64" ht="24" spans="1:27">
      <c r="A64" s="39"/>
      <c r="B64" s="34" t="s">
        <v>84</v>
      </c>
      <c r="C64" s="38" t="s">
        <v>85</v>
      </c>
      <c r="D64" s="36">
        <f t="shared" si="0"/>
        <v>2563</v>
      </c>
      <c r="E64" s="36">
        <f t="shared" si="1"/>
        <v>2241</v>
      </c>
      <c r="F64" s="36">
        <f t="shared" si="2"/>
        <v>322</v>
      </c>
      <c r="G64" s="48" t="s">
        <v>63</v>
      </c>
      <c r="H64" s="36">
        <f t="shared" si="3"/>
        <v>2563</v>
      </c>
      <c r="I64" s="52">
        <f t="shared" si="4"/>
        <v>2241</v>
      </c>
      <c r="J64" s="53">
        <f t="shared" si="5"/>
        <v>322</v>
      </c>
      <c r="K64" s="52">
        <v>642</v>
      </c>
      <c r="L64" s="52">
        <v>305</v>
      </c>
      <c r="M64" s="52">
        <v>1599</v>
      </c>
      <c r="N64" s="52">
        <v>17</v>
      </c>
      <c r="O64" s="52"/>
      <c r="P64" s="59">
        <f t="shared" ref="P64:P67" si="11">SUBTOTAL(9,Q64:T64)</f>
        <v>0</v>
      </c>
      <c r="Q64" s="59">
        <v>0</v>
      </c>
      <c r="R64" s="59">
        <v>0</v>
      </c>
      <c r="S64" s="59">
        <v>0</v>
      </c>
      <c r="T64" s="59">
        <v>0</v>
      </c>
      <c r="U64" s="59"/>
      <c r="V64" s="59"/>
      <c r="W64" s="59"/>
      <c r="X64" s="59"/>
      <c r="Y64" s="59"/>
      <c r="Z64" s="59"/>
      <c r="AA64" s="59"/>
    </row>
    <row r="65" ht="24" spans="1:27">
      <c r="A65" s="39"/>
      <c r="B65" s="34" t="s">
        <v>86</v>
      </c>
      <c r="C65" s="38" t="s">
        <v>87</v>
      </c>
      <c r="D65" s="36">
        <f t="shared" si="0"/>
        <v>1217</v>
      </c>
      <c r="E65" s="36">
        <f t="shared" si="1"/>
        <v>905</v>
      </c>
      <c r="F65" s="36">
        <f t="shared" si="2"/>
        <v>312</v>
      </c>
      <c r="G65" s="48" t="s">
        <v>63</v>
      </c>
      <c r="H65" s="36">
        <f t="shared" si="3"/>
        <v>1217</v>
      </c>
      <c r="I65" s="52">
        <f t="shared" si="4"/>
        <v>905</v>
      </c>
      <c r="J65" s="53">
        <f t="shared" si="5"/>
        <v>312</v>
      </c>
      <c r="K65" s="52">
        <v>603</v>
      </c>
      <c r="L65" s="52">
        <v>298</v>
      </c>
      <c r="M65" s="52">
        <v>302</v>
      </c>
      <c r="N65" s="52">
        <v>14</v>
      </c>
      <c r="O65" s="52"/>
      <c r="P65" s="59">
        <f t="shared" si="11"/>
        <v>0</v>
      </c>
      <c r="Q65" s="59">
        <v>0</v>
      </c>
      <c r="R65" s="59">
        <v>0</v>
      </c>
      <c r="S65" s="59">
        <v>0</v>
      </c>
      <c r="T65" s="59">
        <v>0</v>
      </c>
      <c r="U65" s="59"/>
      <c r="V65" s="59"/>
      <c r="W65" s="59"/>
      <c r="X65" s="59"/>
      <c r="Y65" s="59"/>
      <c r="Z65" s="59"/>
      <c r="AA65" s="59"/>
    </row>
    <row r="66" ht="24" spans="1:27">
      <c r="A66" s="39"/>
      <c r="B66" s="34" t="s">
        <v>88</v>
      </c>
      <c r="C66" s="38" t="s">
        <v>89</v>
      </c>
      <c r="D66" s="36">
        <f t="shared" si="0"/>
        <v>1143</v>
      </c>
      <c r="E66" s="36">
        <f t="shared" si="1"/>
        <v>850</v>
      </c>
      <c r="F66" s="36">
        <f t="shared" si="2"/>
        <v>293</v>
      </c>
      <c r="G66" s="48" t="s">
        <v>63</v>
      </c>
      <c r="H66" s="36">
        <f t="shared" si="3"/>
        <v>1143</v>
      </c>
      <c r="I66" s="52">
        <f t="shared" si="4"/>
        <v>850</v>
      </c>
      <c r="J66" s="53">
        <f t="shared" si="5"/>
        <v>293</v>
      </c>
      <c r="K66" s="52">
        <v>584</v>
      </c>
      <c r="L66" s="52">
        <v>283</v>
      </c>
      <c r="M66" s="52">
        <v>266</v>
      </c>
      <c r="N66" s="52">
        <v>10</v>
      </c>
      <c r="O66" s="52"/>
      <c r="P66" s="59">
        <f t="shared" si="11"/>
        <v>0</v>
      </c>
      <c r="Q66" s="59">
        <v>0</v>
      </c>
      <c r="R66" s="59">
        <v>0</v>
      </c>
      <c r="S66" s="59">
        <v>0</v>
      </c>
      <c r="T66" s="59">
        <v>0</v>
      </c>
      <c r="U66" s="59"/>
      <c r="V66" s="59"/>
      <c r="W66" s="59"/>
      <c r="X66" s="59"/>
      <c r="Y66" s="59"/>
      <c r="Z66" s="59"/>
      <c r="AA66" s="59"/>
    </row>
    <row r="67" ht="24" spans="1:27">
      <c r="A67" s="39"/>
      <c r="B67" s="34" t="s">
        <v>90</v>
      </c>
      <c r="C67" s="38" t="s">
        <v>91</v>
      </c>
      <c r="D67" s="36">
        <f t="shared" si="0"/>
        <v>1389</v>
      </c>
      <c r="E67" s="36">
        <f t="shared" si="1"/>
        <v>1068</v>
      </c>
      <c r="F67" s="36">
        <f t="shared" si="2"/>
        <v>321</v>
      </c>
      <c r="G67" s="48" t="s">
        <v>63</v>
      </c>
      <c r="H67" s="36">
        <f t="shared" si="3"/>
        <v>1389</v>
      </c>
      <c r="I67" s="52">
        <f t="shared" ref="I67:I91" si="12">K67+M67</f>
        <v>1068</v>
      </c>
      <c r="J67" s="53">
        <f t="shared" si="5"/>
        <v>321</v>
      </c>
      <c r="K67" s="52">
        <v>642</v>
      </c>
      <c r="L67" s="52">
        <v>305</v>
      </c>
      <c r="M67" s="52">
        <v>426</v>
      </c>
      <c r="N67" s="52">
        <v>16</v>
      </c>
      <c r="O67" s="52"/>
      <c r="P67" s="59">
        <f t="shared" si="11"/>
        <v>0</v>
      </c>
      <c r="Q67" s="59">
        <v>0</v>
      </c>
      <c r="R67" s="59">
        <v>0</v>
      </c>
      <c r="S67" s="59">
        <v>0</v>
      </c>
      <c r="T67" s="59">
        <v>0</v>
      </c>
      <c r="U67" s="59"/>
      <c r="V67" s="59"/>
      <c r="W67" s="59"/>
      <c r="X67" s="59"/>
      <c r="Y67" s="59"/>
      <c r="Z67" s="59"/>
      <c r="AA67" s="59"/>
    </row>
    <row r="68" ht="24" spans="1:27">
      <c r="A68" s="39"/>
      <c r="B68" s="34" t="s">
        <v>92</v>
      </c>
      <c r="C68" s="38" t="s">
        <v>93</v>
      </c>
      <c r="D68" s="36">
        <f t="shared" ref="D68:D126" si="13">E68+F68</f>
        <v>1634</v>
      </c>
      <c r="E68" s="36">
        <f t="shared" ref="E68:E126" si="14">I68+Q68+S68+X68+AA68</f>
        <v>1227</v>
      </c>
      <c r="F68" s="36">
        <f t="shared" ref="F68:F126" si="15">J68+R68+T68+W68+Y68+Z68</f>
        <v>407</v>
      </c>
      <c r="G68" s="48" t="s">
        <v>63</v>
      </c>
      <c r="H68" s="36">
        <f t="shared" ref="H68:H91" si="16">I68+J68</f>
        <v>1634</v>
      </c>
      <c r="I68" s="52">
        <f t="shared" si="12"/>
        <v>1227</v>
      </c>
      <c r="J68" s="53">
        <f t="shared" ref="J68:J91" si="17">L68+N68</f>
        <v>407</v>
      </c>
      <c r="K68" s="52">
        <v>814</v>
      </c>
      <c r="L68" s="52">
        <v>390</v>
      </c>
      <c r="M68" s="52">
        <v>413</v>
      </c>
      <c r="N68" s="52">
        <v>17</v>
      </c>
      <c r="O68" s="52"/>
      <c r="P68" s="59"/>
      <c r="Q68" s="59"/>
      <c r="R68" s="59"/>
      <c r="S68" s="59"/>
      <c r="T68" s="59"/>
      <c r="U68" s="59"/>
      <c r="V68" s="59"/>
      <c r="W68" s="59"/>
      <c r="X68" s="59"/>
      <c r="Y68" s="59"/>
      <c r="Z68" s="59"/>
      <c r="AA68" s="59"/>
    </row>
    <row r="69" ht="24" spans="1:27">
      <c r="A69" s="39"/>
      <c r="B69" s="34" t="s">
        <v>94</v>
      </c>
      <c r="C69" s="38" t="s">
        <v>95</v>
      </c>
      <c r="D69" s="36">
        <f t="shared" si="13"/>
        <v>826</v>
      </c>
      <c r="E69" s="36">
        <f t="shared" si="14"/>
        <v>623</v>
      </c>
      <c r="F69" s="36">
        <f t="shared" si="15"/>
        <v>203</v>
      </c>
      <c r="G69" s="48" t="s">
        <v>63</v>
      </c>
      <c r="H69" s="36">
        <f t="shared" si="16"/>
        <v>826</v>
      </c>
      <c r="I69" s="52">
        <f t="shared" si="12"/>
        <v>623</v>
      </c>
      <c r="J69" s="53">
        <f t="shared" si="17"/>
        <v>203</v>
      </c>
      <c r="K69" s="52">
        <v>391</v>
      </c>
      <c r="L69" s="52">
        <v>190</v>
      </c>
      <c r="M69" s="52">
        <v>232</v>
      </c>
      <c r="N69" s="52">
        <v>13</v>
      </c>
      <c r="O69" s="52"/>
      <c r="P69" s="59">
        <f t="shared" ref="P69:P77" si="18">SUBTOTAL(9,Q69:T69)</f>
        <v>0</v>
      </c>
      <c r="Q69" s="59">
        <v>0</v>
      </c>
      <c r="R69" s="59">
        <v>0</v>
      </c>
      <c r="S69" s="59">
        <v>0</v>
      </c>
      <c r="T69" s="59">
        <v>0</v>
      </c>
      <c r="U69" s="59"/>
      <c r="V69" s="59"/>
      <c r="W69" s="59"/>
      <c r="X69" s="59"/>
      <c r="Y69" s="59"/>
      <c r="Z69" s="59"/>
      <c r="AA69" s="59"/>
    </row>
    <row r="70" ht="24" spans="1:27">
      <c r="A70" s="39"/>
      <c r="B70" s="34" t="s">
        <v>96</v>
      </c>
      <c r="C70" s="38" t="s">
        <v>97</v>
      </c>
      <c r="D70" s="36">
        <f t="shared" si="13"/>
        <v>1664</v>
      </c>
      <c r="E70" s="36">
        <f t="shared" si="14"/>
        <v>1215</v>
      </c>
      <c r="F70" s="36">
        <f t="shared" si="15"/>
        <v>449</v>
      </c>
      <c r="G70" s="48" t="s">
        <v>63</v>
      </c>
      <c r="H70" s="36">
        <f t="shared" si="16"/>
        <v>1664</v>
      </c>
      <c r="I70" s="52">
        <f t="shared" si="12"/>
        <v>1215</v>
      </c>
      <c r="J70" s="53">
        <f t="shared" si="17"/>
        <v>449</v>
      </c>
      <c r="K70" s="52">
        <v>890</v>
      </c>
      <c r="L70" s="52">
        <v>430</v>
      </c>
      <c r="M70" s="52">
        <v>325</v>
      </c>
      <c r="N70" s="52">
        <v>19</v>
      </c>
      <c r="O70" s="52"/>
      <c r="P70" s="59">
        <f t="shared" si="18"/>
        <v>0</v>
      </c>
      <c r="Q70" s="59">
        <v>0</v>
      </c>
      <c r="R70" s="59">
        <v>0</v>
      </c>
      <c r="S70" s="59">
        <v>0</v>
      </c>
      <c r="T70" s="59">
        <v>0</v>
      </c>
      <c r="U70" s="59"/>
      <c r="V70" s="59"/>
      <c r="W70" s="59"/>
      <c r="X70" s="59"/>
      <c r="Y70" s="59"/>
      <c r="Z70" s="59"/>
      <c r="AA70" s="59"/>
    </row>
    <row r="71" ht="24" spans="1:27">
      <c r="A71" s="39"/>
      <c r="B71" s="34" t="s">
        <v>98</v>
      </c>
      <c r="C71" s="38" t="s">
        <v>99</v>
      </c>
      <c r="D71" s="36">
        <f t="shared" si="13"/>
        <v>1072</v>
      </c>
      <c r="E71" s="36">
        <f t="shared" si="14"/>
        <v>772</v>
      </c>
      <c r="F71" s="36">
        <f t="shared" si="15"/>
        <v>300</v>
      </c>
      <c r="G71" s="48" t="s">
        <v>63</v>
      </c>
      <c r="H71" s="36">
        <f t="shared" si="16"/>
        <v>1072</v>
      </c>
      <c r="I71" s="52">
        <f t="shared" si="12"/>
        <v>772</v>
      </c>
      <c r="J71" s="53">
        <f t="shared" si="17"/>
        <v>300</v>
      </c>
      <c r="K71" s="52">
        <v>602</v>
      </c>
      <c r="L71" s="52">
        <v>293</v>
      </c>
      <c r="M71" s="52">
        <v>170</v>
      </c>
      <c r="N71" s="52">
        <v>7</v>
      </c>
      <c r="O71" s="52"/>
      <c r="P71" s="59">
        <f t="shared" si="18"/>
        <v>0</v>
      </c>
      <c r="Q71" s="59">
        <v>0</v>
      </c>
      <c r="R71" s="59">
        <v>0</v>
      </c>
      <c r="S71" s="59">
        <v>0</v>
      </c>
      <c r="T71" s="59">
        <v>0</v>
      </c>
      <c r="U71" s="59"/>
      <c r="V71" s="59"/>
      <c r="W71" s="59"/>
      <c r="X71" s="59"/>
      <c r="Y71" s="59"/>
      <c r="Z71" s="59"/>
      <c r="AA71" s="59"/>
    </row>
    <row r="72" ht="24" spans="1:27">
      <c r="A72" s="39"/>
      <c r="B72" s="34" t="s">
        <v>100</v>
      </c>
      <c r="C72" s="38" t="s">
        <v>101</v>
      </c>
      <c r="D72" s="36">
        <f t="shared" si="13"/>
        <v>884</v>
      </c>
      <c r="E72" s="36">
        <f t="shared" si="14"/>
        <v>644</v>
      </c>
      <c r="F72" s="36">
        <f t="shared" si="15"/>
        <v>240</v>
      </c>
      <c r="G72" s="48" t="s">
        <v>63</v>
      </c>
      <c r="H72" s="36">
        <f t="shared" si="16"/>
        <v>884</v>
      </c>
      <c r="I72" s="52">
        <f t="shared" si="12"/>
        <v>644</v>
      </c>
      <c r="J72" s="53">
        <f t="shared" si="17"/>
        <v>240</v>
      </c>
      <c r="K72" s="52">
        <v>474</v>
      </c>
      <c r="L72" s="52">
        <v>232</v>
      </c>
      <c r="M72" s="52">
        <v>170</v>
      </c>
      <c r="N72" s="52">
        <v>8</v>
      </c>
      <c r="O72" s="52"/>
      <c r="P72" s="59">
        <f t="shared" si="18"/>
        <v>0</v>
      </c>
      <c r="Q72" s="59">
        <v>0</v>
      </c>
      <c r="R72" s="59">
        <v>0</v>
      </c>
      <c r="S72" s="59">
        <v>0</v>
      </c>
      <c r="T72" s="59">
        <v>0</v>
      </c>
      <c r="U72" s="59"/>
      <c r="V72" s="59"/>
      <c r="W72" s="59"/>
      <c r="X72" s="59"/>
      <c r="Y72" s="59"/>
      <c r="Z72" s="59"/>
      <c r="AA72" s="59"/>
    </row>
    <row r="73" ht="24" spans="1:27">
      <c r="A73" s="39"/>
      <c r="B73" s="34" t="s">
        <v>102</v>
      </c>
      <c r="C73" s="38" t="s">
        <v>103</v>
      </c>
      <c r="D73" s="36">
        <f t="shared" ref="D73:D80" si="19">E73+F73</f>
        <v>1236</v>
      </c>
      <c r="E73" s="36">
        <f t="shared" ref="E73:E80" si="20">I73+Q73+S73+X73+AA73</f>
        <v>918</v>
      </c>
      <c r="F73" s="36">
        <f t="shared" ref="F73:F80" si="21">J73+R73+T73+W73+Y73+Z73</f>
        <v>318</v>
      </c>
      <c r="G73" s="48" t="s">
        <v>63</v>
      </c>
      <c r="H73" s="36">
        <f t="shared" ref="H73:H80" si="22">I73+J73</f>
        <v>1236</v>
      </c>
      <c r="I73" s="52">
        <f t="shared" ref="I73:J80" si="23">K73+M73</f>
        <v>918</v>
      </c>
      <c r="J73" s="53">
        <f t="shared" si="23"/>
        <v>318</v>
      </c>
      <c r="K73" s="52">
        <v>633</v>
      </c>
      <c r="L73" s="52">
        <v>298</v>
      </c>
      <c r="M73" s="52">
        <v>285</v>
      </c>
      <c r="N73" s="52">
        <v>20</v>
      </c>
      <c r="O73" s="52"/>
      <c r="P73" s="59">
        <f t="shared" si="18"/>
        <v>0</v>
      </c>
      <c r="Q73" s="59">
        <v>0</v>
      </c>
      <c r="R73" s="59">
        <v>0</v>
      </c>
      <c r="S73" s="59">
        <v>0</v>
      </c>
      <c r="T73" s="59">
        <v>0</v>
      </c>
      <c r="U73" s="59"/>
      <c r="V73" s="59"/>
      <c r="W73" s="59"/>
      <c r="X73" s="59"/>
      <c r="Y73" s="59"/>
      <c r="Z73" s="59"/>
      <c r="AA73" s="59"/>
    </row>
    <row r="74" ht="13.5" spans="1:27">
      <c r="A74" s="39"/>
      <c r="B74" s="34" t="s">
        <v>104</v>
      </c>
      <c r="C74" s="38" t="s">
        <v>105</v>
      </c>
      <c r="D74" s="36">
        <f t="shared" si="19"/>
        <v>1196</v>
      </c>
      <c r="E74" s="36">
        <f t="shared" si="20"/>
        <v>839</v>
      </c>
      <c r="F74" s="36">
        <f t="shared" si="21"/>
        <v>357</v>
      </c>
      <c r="G74" s="48" t="s">
        <v>24</v>
      </c>
      <c r="H74" s="36">
        <f t="shared" si="22"/>
        <v>1196</v>
      </c>
      <c r="I74" s="52">
        <f t="shared" si="23"/>
        <v>839</v>
      </c>
      <c r="J74" s="53">
        <f t="shared" si="23"/>
        <v>357</v>
      </c>
      <c r="K74" s="52">
        <v>723</v>
      </c>
      <c r="L74" s="52">
        <v>352</v>
      </c>
      <c r="M74" s="52">
        <v>116</v>
      </c>
      <c r="N74" s="52">
        <v>5</v>
      </c>
      <c r="O74" s="52"/>
      <c r="P74" s="59">
        <f t="shared" si="18"/>
        <v>0</v>
      </c>
      <c r="Q74" s="59">
        <v>0</v>
      </c>
      <c r="R74" s="59">
        <v>0</v>
      </c>
      <c r="S74" s="59">
        <v>0</v>
      </c>
      <c r="T74" s="59">
        <v>0</v>
      </c>
      <c r="U74" s="59"/>
      <c r="V74" s="59"/>
      <c r="W74" s="59"/>
      <c r="X74" s="59"/>
      <c r="Y74" s="59"/>
      <c r="Z74" s="59"/>
      <c r="AA74" s="59"/>
    </row>
    <row r="75" ht="24" spans="1:27">
      <c r="A75" s="39"/>
      <c r="B75" s="34" t="s">
        <v>106</v>
      </c>
      <c r="C75" s="38" t="s">
        <v>107</v>
      </c>
      <c r="D75" s="36">
        <f t="shared" si="19"/>
        <v>715</v>
      </c>
      <c r="E75" s="36">
        <f t="shared" si="20"/>
        <v>524</v>
      </c>
      <c r="F75" s="36">
        <f t="shared" si="21"/>
        <v>191</v>
      </c>
      <c r="G75" s="48" t="s">
        <v>63</v>
      </c>
      <c r="H75" s="36">
        <f t="shared" si="22"/>
        <v>641</v>
      </c>
      <c r="I75" s="52">
        <f t="shared" si="23"/>
        <v>485</v>
      </c>
      <c r="J75" s="53">
        <f t="shared" si="23"/>
        <v>156</v>
      </c>
      <c r="K75" s="52">
        <v>314</v>
      </c>
      <c r="L75" s="52">
        <v>151</v>
      </c>
      <c r="M75" s="52">
        <v>171</v>
      </c>
      <c r="N75" s="52">
        <v>5</v>
      </c>
      <c r="O75" s="60" t="s">
        <v>60</v>
      </c>
      <c r="P75" s="59">
        <f t="shared" si="18"/>
        <v>74</v>
      </c>
      <c r="Q75" s="59">
        <v>11</v>
      </c>
      <c r="R75" s="59">
        <v>7</v>
      </c>
      <c r="S75" s="59">
        <v>28</v>
      </c>
      <c r="T75" s="59">
        <v>28</v>
      </c>
      <c r="U75" s="59"/>
      <c r="V75" s="59"/>
      <c r="W75" s="59"/>
      <c r="X75" s="59"/>
      <c r="Y75" s="59"/>
      <c r="Z75" s="59"/>
      <c r="AA75" s="59"/>
    </row>
    <row r="76" ht="24" spans="1:27">
      <c r="A76" s="39"/>
      <c r="B76" s="34" t="s">
        <v>108</v>
      </c>
      <c r="C76" s="38" t="s">
        <v>109</v>
      </c>
      <c r="D76" s="36">
        <f t="shared" si="19"/>
        <v>1014</v>
      </c>
      <c r="E76" s="36">
        <f t="shared" si="20"/>
        <v>731</v>
      </c>
      <c r="F76" s="36">
        <f t="shared" si="21"/>
        <v>283</v>
      </c>
      <c r="G76" s="48" t="s">
        <v>63</v>
      </c>
      <c r="H76" s="36">
        <f t="shared" si="22"/>
        <v>1014</v>
      </c>
      <c r="I76" s="52">
        <f t="shared" si="23"/>
        <v>731</v>
      </c>
      <c r="J76" s="53">
        <f t="shared" si="23"/>
        <v>283</v>
      </c>
      <c r="K76" s="52">
        <v>558</v>
      </c>
      <c r="L76" s="52">
        <v>273</v>
      </c>
      <c r="M76" s="52">
        <v>173</v>
      </c>
      <c r="N76" s="52">
        <v>10</v>
      </c>
      <c r="O76" s="52"/>
      <c r="P76" s="59">
        <f t="shared" si="18"/>
        <v>0</v>
      </c>
      <c r="Q76" s="59">
        <v>0</v>
      </c>
      <c r="R76" s="59">
        <v>0</v>
      </c>
      <c r="S76" s="59">
        <v>0</v>
      </c>
      <c r="T76" s="59">
        <v>0</v>
      </c>
      <c r="U76" s="59"/>
      <c r="V76" s="59"/>
      <c r="W76" s="59"/>
      <c r="X76" s="59"/>
      <c r="Y76" s="59"/>
      <c r="Z76" s="59"/>
      <c r="AA76" s="59"/>
    </row>
    <row r="77" ht="24" spans="1:27">
      <c r="A77" s="40"/>
      <c r="B77" s="34" t="s">
        <v>110</v>
      </c>
      <c r="C77" s="38" t="s">
        <v>111</v>
      </c>
      <c r="D77" s="36">
        <f t="shared" si="19"/>
        <v>852</v>
      </c>
      <c r="E77" s="36">
        <f t="shared" si="20"/>
        <v>595</v>
      </c>
      <c r="F77" s="36">
        <f t="shared" si="21"/>
        <v>257</v>
      </c>
      <c r="G77" s="48" t="s">
        <v>63</v>
      </c>
      <c r="H77" s="36">
        <f t="shared" si="22"/>
        <v>852</v>
      </c>
      <c r="I77" s="52">
        <f t="shared" si="23"/>
        <v>595</v>
      </c>
      <c r="J77" s="53">
        <f t="shared" si="23"/>
        <v>257</v>
      </c>
      <c r="K77" s="52">
        <v>525</v>
      </c>
      <c r="L77" s="52">
        <v>253</v>
      </c>
      <c r="M77" s="52">
        <v>70</v>
      </c>
      <c r="N77" s="52">
        <v>4</v>
      </c>
      <c r="O77" s="52"/>
      <c r="P77" s="59">
        <f t="shared" si="18"/>
        <v>0</v>
      </c>
      <c r="Q77" s="59">
        <v>0</v>
      </c>
      <c r="R77" s="59">
        <v>0</v>
      </c>
      <c r="S77" s="59">
        <v>0</v>
      </c>
      <c r="T77" s="59">
        <v>0</v>
      </c>
      <c r="U77" s="59"/>
      <c r="V77" s="59"/>
      <c r="W77" s="59"/>
      <c r="X77" s="59"/>
      <c r="Y77" s="59"/>
      <c r="Z77" s="59"/>
      <c r="AA77" s="59"/>
    </row>
    <row r="78" ht="13.5" spans="1:27">
      <c r="A78" s="34" t="s">
        <v>112</v>
      </c>
      <c r="B78" s="34" t="s">
        <v>113</v>
      </c>
      <c r="C78" s="38" t="s">
        <v>114</v>
      </c>
      <c r="D78" s="36">
        <f t="shared" si="19"/>
        <v>549</v>
      </c>
      <c r="E78" s="36">
        <f t="shared" si="20"/>
        <v>385</v>
      </c>
      <c r="F78" s="36">
        <f t="shared" si="21"/>
        <v>164</v>
      </c>
      <c r="G78" s="48" t="s">
        <v>24</v>
      </c>
      <c r="H78" s="36">
        <f t="shared" si="22"/>
        <v>549</v>
      </c>
      <c r="I78" s="52">
        <f t="shared" si="23"/>
        <v>385</v>
      </c>
      <c r="J78" s="53">
        <f t="shared" si="23"/>
        <v>164</v>
      </c>
      <c r="K78" s="52">
        <v>330</v>
      </c>
      <c r="L78" s="52">
        <v>158</v>
      </c>
      <c r="M78" s="52">
        <v>55</v>
      </c>
      <c r="N78" s="52">
        <v>6</v>
      </c>
      <c r="O78" s="52"/>
      <c r="P78" s="59"/>
      <c r="Q78" s="59"/>
      <c r="R78" s="59"/>
      <c r="S78" s="59"/>
      <c r="T78" s="59"/>
      <c r="U78" s="59"/>
      <c r="V78" s="59"/>
      <c r="W78" s="59"/>
      <c r="X78" s="59"/>
      <c r="Y78" s="59"/>
      <c r="Z78" s="59"/>
      <c r="AA78" s="59"/>
    </row>
    <row r="79" ht="24" spans="1:27">
      <c r="A79" s="34" t="s">
        <v>115</v>
      </c>
      <c r="B79" s="34" t="s">
        <v>116</v>
      </c>
      <c r="C79" s="38" t="s">
        <v>117</v>
      </c>
      <c r="D79" s="36">
        <f t="shared" si="19"/>
        <v>1048</v>
      </c>
      <c r="E79" s="36">
        <f t="shared" si="20"/>
        <v>789</v>
      </c>
      <c r="F79" s="36">
        <f t="shared" si="21"/>
        <v>259</v>
      </c>
      <c r="G79" s="48" t="s">
        <v>63</v>
      </c>
      <c r="H79" s="36">
        <f t="shared" si="22"/>
        <v>1048</v>
      </c>
      <c r="I79" s="52">
        <f t="shared" si="23"/>
        <v>789</v>
      </c>
      <c r="J79" s="53">
        <f t="shared" si="23"/>
        <v>259</v>
      </c>
      <c r="K79" s="52">
        <v>506</v>
      </c>
      <c r="L79" s="52">
        <v>248</v>
      </c>
      <c r="M79" s="52">
        <v>283</v>
      </c>
      <c r="N79" s="52">
        <v>11</v>
      </c>
      <c r="O79" s="52"/>
      <c r="P79" s="59">
        <f t="shared" ref="P79:P82" si="24">SUBTOTAL(9,Q79:T79)</f>
        <v>0</v>
      </c>
      <c r="Q79" s="59">
        <v>0</v>
      </c>
      <c r="R79" s="59">
        <v>0</v>
      </c>
      <c r="S79" s="59">
        <v>0</v>
      </c>
      <c r="T79" s="59">
        <v>0</v>
      </c>
      <c r="U79" s="59"/>
      <c r="V79" s="59"/>
      <c r="W79" s="59"/>
      <c r="X79" s="59"/>
      <c r="Y79" s="59"/>
      <c r="Z79" s="59"/>
      <c r="AA79" s="59"/>
    </row>
    <row r="80" ht="24" spans="1:27">
      <c r="A80" s="34" t="s">
        <v>118</v>
      </c>
      <c r="B80" s="34" t="s">
        <v>119</v>
      </c>
      <c r="C80" s="38" t="s">
        <v>120</v>
      </c>
      <c r="D80" s="36">
        <f t="shared" si="19"/>
        <v>1115</v>
      </c>
      <c r="E80" s="36">
        <f t="shared" si="20"/>
        <v>804</v>
      </c>
      <c r="F80" s="36">
        <f t="shared" si="21"/>
        <v>311</v>
      </c>
      <c r="G80" s="48" t="s">
        <v>63</v>
      </c>
      <c r="H80" s="36">
        <f t="shared" si="22"/>
        <v>1053</v>
      </c>
      <c r="I80" s="52">
        <f t="shared" si="23"/>
        <v>773</v>
      </c>
      <c r="J80" s="53">
        <f t="shared" si="23"/>
        <v>280</v>
      </c>
      <c r="K80" s="52">
        <v>527</v>
      </c>
      <c r="L80" s="52">
        <v>254</v>
      </c>
      <c r="M80" s="52">
        <v>246</v>
      </c>
      <c r="N80" s="52">
        <v>26</v>
      </c>
      <c r="O80" s="60" t="s">
        <v>60</v>
      </c>
      <c r="P80" s="59">
        <f t="shared" si="24"/>
        <v>62</v>
      </c>
      <c r="Q80" s="59">
        <v>3</v>
      </c>
      <c r="R80" s="59">
        <v>2</v>
      </c>
      <c r="S80" s="59">
        <v>28</v>
      </c>
      <c r="T80" s="59">
        <v>29</v>
      </c>
      <c r="U80" s="59"/>
      <c r="V80" s="59"/>
      <c r="W80" s="59"/>
      <c r="X80" s="59"/>
      <c r="Y80" s="59"/>
      <c r="Z80" s="59"/>
      <c r="AA80" s="59"/>
    </row>
    <row r="81" ht="24" spans="1:27">
      <c r="A81" s="34" t="s">
        <v>121</v>
      </c>
      <c r="B81" s="34" t="s">
        <v>122</v>
      </c>
      <c r="C81" s="38" t="s">
        <v>123</v>
      </c>
      <c r="D81" s="36">
        <f t="shared" si="13"/>
        <v>698</v>
      </c>
      <c r="E81" s="36">
        <f t="shared" si="14"/>
        <v>540</v>
      </c>
      <c r="F81" s="36">
        <f t="shared" si="15"/>
        <v>158</v>
      </c>
      <c r="G81" s="48" t="s">
        <v>63</v>
      </c>
      <c r="H81" s="36">
        <f t="shared" si="16"/>
        <v>698</v>
      </c>
      <c r="I81" s="52">
        <f t="shared" si="12"/>
        <v>540</v>
      </c>
      <c r="J81" s="53">
        <f t="shared" si="17"/>
        <v>158</v>
      </c>
      <c r="K81" s="52">
        <v>310</v>
      </c>
      <c r="L81" s="52">
        <v>146</v>
      </c>
      <c r="M81" s="52">
        <v>230</v>
      </c>
      <c r="N81" s="52">
        <v>12</v>
      </c>
      <c r="O81" s="52"/>
      <c r="P81" s="59">
        <f t="shared" si="24"/>
        <v>0</v>
      </c>
      <c r="Q81" s="59">
        <v>0</v>
      </c>
      <c r="R81" s="59">
        <v>0</v>
      </c>
      <c r="S81" s="59">
        <v>0</v>
      </c>
      <c r="T81" s="59">
        <v>0</v>
      </c>
      <c r="U81" s="59"/>
      <c r="V81" s="59"/>
      <c r="W81" s="59"/>
      <c r="X81" s="59"/>
      <c r="Y81" s="59"/>
      <c r="Z81" s="59"/>
      <c r="AA81" s="59"/>
    </row>
    <row r="82" ht="24" spans="1:27">
      <c r="A82" s="34" t="s">
        <v>124</v>
      </c>
      <c r="B82" s="34" t="s">
        <v>125</v>
      </c>
      <c r="C82" s="38" t="s">
        <v>126</v>
      </c>
      <c r="D82" s="36">
        <f t="shared" si="13"/>
        <v>1139</v>
      </c>
      <c r="E82" s="36">
        <f t="shared" si="14"/>
        <v>954</v>
      </c>
      <c r="F82" s="36">
        <f t="shared" si="15"/>
        <v>185</v>
      </c>
      <c r="G82" s="48" t="s">
        <v>63</v>
      </c>
      <c r="H82" s="36">
        <f t="shared" si="16"/>
        <v>1030</v>
      </c>
      <c r="I82" s="52">
        <f t="shared" si="12"/>
        <v>897</v>
      </c>
      <c r="J82" s="53">
        <f t="shared" si="17"/>
        <v>133</v>
      </c>
      <c r="K82" s="52">
        <v>259</v>
      </c>
      <c r="L82" s="52">
        <v>123</v>
      </c>
      <c r="M82" s="52">
        <v>638</v>
      </c>
      <c r="N82" s="52">
        <v>10</v>
      </c>
      <c r="O82" s="60" t="s">
        <v>60</v>
      </c>
      <c r="P82" s="59">
        <f t="shared" si="24"/>
        <v>109</v>
      </c>
      <c r="Q82" s="59">
        <v>18</v>
      </c>
      <c r="R82" s="59">
        <v>13</v>
      </c>
      <c r="S82" s="59">
        <v>39</v>
      </c>
      <c r="T82" s="59">
        <v>39</v>
      </c>
      <c r="U82" s="59"/>
      <c r="V82" s="59"/>
      <c r="W82" s="59"/>
      <c r="X82" s="59"/>
      <c r="Y82" s="59"/>
      <c r="Z82" s="59"/>
      <c r="AA82" s="59"/>
    </row>
    <row r="83" ht="24" spans="1:27">
      <c r="A83" s="37"/>
      <c r="B83" s="34">
        <v>372001</v>
      </c>
      <c r="C83" s="38" t="s">
        <v>127</v>
      </c>
      <c r="D83" s="36">
        <f t="shared" ref="D83:D85" si="25">E83+F83</f>
        <v>553</v>
      </c>
      <c r="E83" s="36">
        <f t="shared" ref="E83:E85" si="26">I83+Q83+S83+X83+AA83</f>
        <v>363</v>
      </c>
      <c r="F83" s="36">
        <f t="shared" ref="F83:F85" si="27">J83+R83+T83+W83+Y83+Z83</f>
        <v>190</v>
      </c>
      <c r="G83" s="48" t="s">
        <v>63</v>
      </c>
      <c r="H83" s="36">
        <f t="shared" ref="H83:H85" si="28">I83+J83</f>
        <v>553</v>
      </c>
      <c r="I83" s="52">
        <f t="shared" ref="I83:I85" si="29">K83+M83</f>
        <v>363</v>
      </c>
      <c r="J83" s="53">
        <f t="shared" ref="J83:J85" si="30">L83+N83</f>
        <v>190</v>
      </c>
      <c r="K83" s="52">
        <v>329</v>
      </c>
      <c r="L83" s="52">
        <v>186</v>
      </c>
      <c r="M83" s="52">
        <v>34</v>
      </c>
      <c r="N83" s="52">
        <v>4</v>
      </c>
      <c r="O83" s="60"/>
      <c r="P83" s="59"/>
      <c r="Q83" s="59"/>
      <c r="R83" s="59"/>
      <c r="S83" s="59"/>
      <c r="T83" s="59"/>
      <c r="U83" s="59"/>
      <c r="V83" s="59"/>
      <c r="W83" s="59"/>
      <c r="X83" s="59"/>
      <c r="Y83" s="59"/>
      <c r="Z83" s="59"/>
      <c r="AA83" s="59"/>
    </row>
    <row r="84" ht="24" spans="1:27">
      <c r="A84" s="37"/>
      <c r="B84" s="34">
        <v>371001</v>
      </c>
      <c r="C84" s="38" t="s">
        <v>128</v>
      </c>
      <c r="D84" s="36">
        <f t="shared" si="25"/>
        <v>554</v>
      </c>
      <c r="E84" s="36">
        <f t="shared" si="26"/>
        <v>416</v>
      </c>
      <c r="F84" s="36">
        <f t="shared" si="27"/>
        <v>138</v>
      </c>
      <c r="G84" s="48" t="s">
        <v>63</v>
      </c>
      <c r="H84" s="36">
        <f t="shared" si="28"/>
        <v>554</v>
      </c>
      <c r="I84" s="52">
        <f t="shared" si="29"/>
        <v>416</v>
      </c>
      <c r="J84" s="53">
        <f t="shared" si="30"/>
        <v>138</v>
      </c>
      <c r="K84" s="52">
        <v>281</v>
      </c>
      <c r="L84" s="52">
        <v>133</v>
      </c>
      <c r="M84" s="52">
        <v>135</v>
      </c>
      <c r="N84" s="52">
        <v>5</v>
      </c>
      <c r="O84" s="60"/>
      <c r="P84" s="59"/>
      <c r="Q84" s="59"/>
      <c r="R84" s="59"/>
      <c r="S84" s="59"/>
      <c r="T84" s="59"/>
      <c r="U84" s="59"/>
      <c r="V84" s="59"/>
      <c r="W84" s="59"/>
      <c r="X84" s="59"/>
      <c r="Y84" s="59"/>
      <c r="Z84" s="59"/>
      <c r="AA84" s="59"/>
    </row>
    <row r="85" ht="13.5" spans="1:27">
      <c r="A85" s="37"/>
      <c r="B85" s="34" t="s">
        <v>129</v>
      </c>
      <c r="C85" s="38" t="s">
        <v>130</v>
      </c>
      <c r="D85" s="36">
        <f t="shared" si="25"/>
        <v>179</v>
      </c>
      <c r="E85" s="36">
        <f t="shared" si="26"/>
        <v>86</v>
      </c>
      <c r="F85" s="36">
        <f t="shared" si="27"/>
        <v>93</v>
      </c>
      <c r="G85" s="48" t="s">
        <v>24</v>
      </c>
      <c r="H85" s="36">
        <f t="shared" si="28"/>
        <v>179</v>
      </c>
      <c r="I85" s="52">
        <f t="shared" si="29"/>
        <v>86</v>
      </c>
      <c r="J85" s="53">
        <f t="shared" si="30"/>
        <v>93</v>
      </c>
      <c r="K85" s="52">
        <v>86</v>
      </c>
      <c r="L85" s="52">
        <v>93</v>
      </c>
      <c r="M85" s="52">
        <v>0</v>
      </c>
      <c r="N85" s="52">
        <v>0</v>
      </c>
      <c r="O85" s="60"/>
      <c r="P85" s="59"/>
      <c r="Q85" s="59"/>
      <c r="R85" s="59"/>
      <c r="S85" s="59"/>
      <c r="T85" s="59"/>
      <c r="U85" s="59"/>
      <c r="V85" s="59"/>
      <c r="W85" s="59"/>
      <c r="X85" s="59"/>
      <c r="Y85" s="59"/>
      <c r="Z85" s="59"/>
      <c r="AA85" s="59"/>
    </row>
    <row r="86" ht="13.5" spans="1:27">
      <c r="A86" s="37" t="s">
        <v>131</v>
      </c>
      <c r="B86" s="34" t="s">
        <v>132</v>
      </c>
      <c r="C86" s="41" t="s">
        <v>133</v>
      </c>
      <c r="D86" s="36">
        <f t="shared" si="13"/>
        <v>23</v>
      </c>
      <c r="E86" s="36">
        <f t="shared" si="14"/>
        <v>11</v>
      </c>
      <c r="F86" s="36">
        <f t="shared" si="15"/>
        <v>12</v>
      </c>
      <c r="G86" s="48" t="s">
        <v>24</v>
      </c>
      <c r="H86" s="36">
        <f t="shared" si="16"/>
        <v>23</v>
      </c>
      <c r="I86" s="52">
        <f t="shared" si="12"/>
        <v>11</v>
      </c>
      <c r="J86" s="53">
        <f t="shared" si="17"/>
        <v>12</v>
      </c>
      <c r="K86" s="52">
        <v>11</v>
      </c>
      <c r="L86" s="52">
        <v>12</v>
      </c>
      <c r="M86" s="52">
        <v>0</v>
      </c>
      <c r="N86" s="52">
        <v>0</v>
      </c>
      <c r="O86" s="52"/>
      <c r="P86" s="59"/>
      <c r="Q86" s="59"/>
      <c r="R86" s="59"/>
      <c r="S86" s="59"/>
      <c r="T86" s="59"/>
      <c r="U86" s="59"/>
      <c r="V86" s="59"/>
      <c r="W86" s="59"/>
      <c r="X86" s="59"/>
      <c r="Y86" s="59"/>
      <c r="Z86" s="59"/>
      <c r="AA86" s="59"/>
    </row>
    <row r="87" ht="13.5" spans="1:27">
      <c r="A87" s="39"/>
      <c r="B87" s="34" t="s">
        <v>134</v>
      </c>
      <c r="C87" s="41" t="s">
        <v>135</v>
      </c>
      <c r="D87" s="36">
        <f t="shared" si="13"/>
        <v>16</v>
      </c>
      <c r="E87" s="36">
        <f t="shared" si="14"/>
        <v>8</v>
      </c>
      <c r="F87" s="36">
        <f t="shared" si="15"/>
        <v>8</v>
      </c>
      <c r="G87" s="48" t="s">
        <v>24</v>
      </c>
      <c r="H87" s="36">
        <f t="shared" si="16"/>
        <v>16</v>
      </c>
      <c r="I87" s="52">
        <f t="shared" si="12"/>
        <v>8</v>
      </c>
      <c r="J87" s="53">
        <f t="shared" si="17"/>
        <v>8</v>
      </c>
      <c r="K87" s="52">
        <v>8</v>
      </c>
      <c r="L87" s="52">
        <v>8</v>
      </c>
      <c r="M87" s="52">
        <v>0</v>
      </c>
      <c r="N87" s="52">
        <v>0</v>
      </c>
      <c r="O87" s="52"/>
      <c r="P87" s="59"/>
      <c r="Q87" s="59"/>
      <c r="R87" s="59"/>
      <c r="S87" s="59"/>
      <c r="T87" s="59"/>
      <c r="U87" s="59"/>
      <c r="V87" s="59"/>
      <c r="W87" s="59"/>
      <c r="X87" s="59"/>
      <c r="Y87" s="59"/>
      <c r="Z87" s="59"/>
      <c r="AA87" s="59"/>
    </row>
    <row r="88" ht="13.5" spans="1:27">
      <c r="A88" s="39"/>
      <c r="B88" s="34" t="s">
        <v>136</v>
      </c>
      <c r="C88" s="38" t="s">
        <v>137</v>
      </c>
      <c r="D88" s="36">
        <f t="shared" si="13"/>
        <v>3108</v>
      </c>
      <c r="E88" s="36">
        <f t="shared" si="14"/>
        <v>2343</v>
      </c>
      <c r="F88" s="36">
        <f t="shared" si="15"/>
        <v>765</v>
      </c>
      <c r="G88" s="48" t="s">
        <v>24</v>
      </c>
      <c r="H88" s="36">
        <f t="shared" si="16"/>
        <v>3108</v>
      </c>
      <c r="I88" s="52">
        <f t="shared" si="12"/>
        <v>2343</v>
      </c>
      <c r="J88" s="53">
        <f t="shared" si="17"/>
        <v>765</v>
      </c>
      <c r="K88" s="52">
        <v>1500</v>
      </c>
      <c r="L88" s="52">
        <v>719</v>
      </c>
      <c r="M88" s="52">
        <v>843</v>
      </c>
      <c r="N88" s="52">
        <v>46</v>
      </c>
      <c r="O88" s="52"/>
      <c r="P88" s="59"/>
      <c r="Q88" s="59"/>
      <c r="R88" s="59"/>
      <c r="S88" s="59"/>
      <c r="T88" s="59"/>
      <c r="U88" s="59"/>
      <c r="V88" s="59"/>
      <c r="W88" s="59"/>
      <c r="X88" s="59"/>
      <c r="Y88" s="59"/>
      <c r="Z88" s="59"/>
      <c r="AA88" s="59"/>
    </row>
    <row r="89" ht="13.5" spans="1:27">
      <c r="A89" s="39"/>
      <c r="B89" s="34" t="s">
        <v>138</v>
      </c>
      <c r="C89" s="38" t="s">
        <v>139</v>
      </c>
      <c r="D89" s="36">
        <f t="shared" si="13"/>
        <v>2468</v>
      </c>
      <c r="E89" s="36">
        <f t="shared" si="14"/>
        <v>1823</v>
      </c>
      <c r="F89" s="36">
        <f t="shared" si="15"/>
        <v>645</v>
      </c>
      <c r="G89" s="48" t="s">
        <v>24</v>
      </c>
      <c r="H89" s="36">
        <f t="shared" si="16"/>
        <v>2468</v>
      </c>
      <c r="I89" s="52">
        <f t="shared" si="12"/>
        <v>1823</v>
      </c>
      <c r="J89" s="53">
        <f t="shared" si="17"/>
        <v>645</v>
      </c>
      <c r="K89" s="52">
        <v>1300</v>
      </c>
      <c r="L89" s="52">
        <v>622</v>
      </c>
      <c r="M89" s="52">
        <v>523</v>
      </c>
      <c r="N89" s="52">
        <v>23</v>
      </c>
      <c r="O89" s="52"/>
      <c r="P89" s="59"/>
      <c r="Q89" s="59"/>
      <c r="R89" s="59"/>
      <c r="S89" s="59"/>
      <c r="T89" s="59"/>
      <c r="U89" s="59"/>
      <c r="V89" s="59"/>
      <c r="W89" s="59"/>
      <c r="X89" s="59"/>
      <c r="Y89" s="59"/>
      <c r="Z89" s="59"/>
      <c r="AA89" s="59"/>
    </row>
    <row r="90" ht="13.5" spans="1:27">
      <c r="A90" s="39"/>
      <c r="B90" s="34" t="s">
        <v>140</v>
      </c>
      <c r="C90" s="38" t="s">
        <v>141</v>
      </c>
      <c r="D90" s="36">
        <f t="shared" si="13"/>
        <v>1993</v>
      </c>
      <c r="E90" s="36">
        <f t="shared" si="14"/>
        <v>1533</v>
      </c>
      <c r="F90" s="36">
        <f t="shared" si="15"/>
        <v>460</v>
      </c>
      <c r="G90" s="48" t="s">
        <v>24</v>
      </c>
      <c r="H90" s="36">
        <f t="shared" si="16"/>
        <v>1993</v>
      </c>
      <c r="I90" s="52">
        <f t="shared" si="12"/>
        <v>1533</v>
      </c>
      <c r="J90" s="53">
        <f t="shared" si="17"/>
        <v>460</v>
      </c>
      <c r="K90" s="52">
        <v>933</v>
      </c>
      <c r="L90" s="52">
        <v>441</v>
      </c>
      <c r="M90" s="52">
        <v>600</v>
      </c>
      <c r="N90" s="52">
        <v>19</v>
      </c>
      <c r="O90" s="52"/>
      <c r="P90" s="59"/>
      <c r="Q90" s="59"/>
      <c r="R90" s="59"/>
      <c r="S90" s="59"/>
      <c r="T90" s="59"/>
      <c r="U90" s="59"/>
      <c r="V90" s="59"/>
      <c r="W90" s="59"/>
      <c r="X90" s="59"/>
      <c r="Y90" s="59"/>
      <c r="Z90" s="59"/>
      <c r="AA90" s="59"/>
    </row>
    <row r="91" ht="13.5" spans="1:27">
      <c r="A91" s="40"/>
      <c r="B91" s="34" t="s">
        <v>142</v>
      </c>
      <c r="C91" s="38" t="s">
        <v>143</v>
      </c>
      <c r="D91" s="36">
        <f t="shared" si="13"/>
        <v>475</v>
      </c>
      <c r="E91" s="36">
        <f t="shared" si="14"/>
        <v>348</v>
      </c>
      <c r="F91" s="36">
        <f t="shared" si="15"/>
        <v>127</v>
      </c>
      <c r="G91" s="48" t="s">
        <v>24</v>
      </c>
      <c r="H91" s="36">
        <f t="shared" si="16"/>
        <v>475</v>
      </c>
      <c r="I91" s="52">
        <f t="shared" si="12"/>
        <v>348</v>
      </c>
      <c r="J91" s="53">
        <f t="shared" si="17"/>
        <v>127</v>
      </c>
      <c r="K91" s="52">
        <v>248</v>
      </c>
      <c r="L91" s="52">
        <v>120</v>
      </c>
      <c r="M91" s="52">
        <v>100</v>
      </c>
      <c r="N91" s="52">
        <v>7</v>
      </c>
      <c r="O91" s="52"/>
      <c r="P91" s="59"/>
      <c r="Q91" s="59"/>
      <c r="R91" s="59"/>
      <c r="S91" s="59"/>
      <c r="T91" s="59"/>
      <c r="U91" s="59"/>
      <c r="V91" s="59"/>
      <c r="W91" s="59"/>
      <c r="X91" s="59"/>
      <c r="Y91" s="59"/>
      <c r="Z91" s="59"/>
      <c r="AA91" s="59"/>
    </row>
    <row r="92" ht="24" spans="1:27">
      <c r="A92" s="34" t="s">
        <v>22</v>
      </c>
      <c r="B92" s="34" t="s">
        <v>144</v>
      </c>
      <c r="C92" s="38" t="s">
        <v>145</v>
      </c>
      <c r="D92" s="36">
        <f t="shared" si="13"/>
        <v>0</v>
      </c>
      <c r="E92" s="36">
        <f t="shared" si="14"/>
        <v>0</v>
      </c>
      <c r="F92" s="36">
        <f t="shared" si="15"/>
        <v>0</v>
      </c>
      <c r="G92" s="36"/>
      <c r="H92" s="69"/>
      <c r="I92" s="52"/>
      <c r="J92" s="52"/>
      <c r="K92" s="52"/>
      <c r="L92" s="52"/>
      <c r="M92" s="52"/>
      <c r="N92" s="52"/>
      <c r="O92" s="52"/>
      <c r="P92" s="59">
        <f t="shared" ref="P92:P123" si="31">SUBTOTAL(9,Q92:T92)</f>
        <v>0</v>
      </c>
      <c r="Q92" s="59">
        <v>0</v>
      </c>
      <c r="R92" s="59">
        <v>0</v>
      </c>
      <c r="S92" s="59">
        <v>0</v>
      </c>
      <c r="T92" s="59">
        <v>0</v>
      </c>
      <c r="U92" s="59"/>
      <c r="V92" s="59"/>
      <c r="W92" s="59"/>
      <c r="X92" s="59"/>
      <c r="Y92" s="59"/>
      <c r="Z92" s="59"/>
      <c r="AA92" s="59"/>
    </row>
    <row r="93" ht="24" spans="1:27">
      <c r="A93" s="34" t="s">
        <v>115</v>
      </c>
      <c r="B93" s="34" t="s">
        <v>146</v>
      </c>
      <c r="C93" s="38" t="s">
        <v>147</v>
      </c>
      <c r="D93" s="36">
        <f t="shared" si="13"/>
        <v>154</v>
      </c>
      <c r="E93" s="36">
        <f t="shared" si="14"/>
        <v>78</v>
      </c>
      <c r="F93" s="36">
        <f t="shared" si="15"/>
        <v>76</v>
      </c>
      <c r="G93" s="36"/>
      <c r="H93" s="69"/>
      <c r="I93" s="52"/>
      <c r="J93" s="52"/>
      <c r="K93" s="52"/>
      <c r="L93" s="52"/>
      <c r="M93" s="52"/>
      <c r="N93" s="52"/>
      <c r="O93" s="60" t="s">
        <v>60</v>
      </c>
      <c r="P93" s="59">
        <f t="shared" si="31"/>
        <v>154</v>
      </c>
      <c r="Q93" s="59">
        <v>8</v>
      </c>
      <c r="R93" s="59">
        <v>5</v>
      </c>
      <c r="S93" s="59">
        <v>70</v>
      </c>
      <c r="T93" s="59">
        <v>71</v>
      </c>
      <c r="U93" s="59"/>
      <c r="V93" s="59"/>
      <c r="W93" s="59"/>
      <c r="X93" s="59"/>
      <c r="Y93" s="59"/>
      <c r="Z93" s="59"/>
      <c r="AA93" s="59"/>
    </row>
    <row r="94" ht="24" spans="1:27">
      <c r="A94" s="34" t="s">
        <v>115</v>
      </c>
      <c r="B94" s="34" t="s">
        <v>148</v>
      </c>
      <c r="C94" s="38" t="s">
        <v>149</v>
      </c>
      <c r="D94" s="36">
        <f t="shared" si="13"/>
        <v>681</v>
      </c>
      <c r="E94" s="36">
        <f t="shared" si="14"/>
        <v>354</v>
      </c>
      <c r="F94" s="36">
        <f t="shared" si="15"/>
        <v>327</v>
      </c>
      <c r="G94" s="36"/>
      <c r="H94" s="69"/>
      <c r="I94" s="52"/>
      <c r="J94" s="52"/>
      <c r="K94" s="52"/>
      <c r="L94" s="52"/>
      <c r="M94" s="52"/>
      <c r="N94" s="52"/>
      <c r="O94" s="60" t="s">
        <v>60</v>
      </c>
      <c r="P94" s="59">
        <f t="shared" si="31"/>
        <v>681</v>
      </c>
      <c r="Q94" s="59">
        <v>95</v>
      </c>
      <c r="R94" s="59">
        <v>68</v>
      </c>
      <c r="S94" s="59">
        <v>259</v>
      </c>
      <c r="T94" s="59">
        <v>259</v>
      </c>
      <c r="U94" s="59"/>
      <c r="V94" s="59"/>
      <c r="W94" s="59"/>
      <c r="X94" s="59"/>
      <c r="Y94" s="59"/>
      <c r="Z94" s="59"/>
      <c r="AA94" s="59"/>
    </row>
    <row r="95" ht="24" spans="1:27">
      <c r="A95" s="34" t="s">
        <v>150</v>
      </c>
      <c r="B95" s="34" t="s">
        <v>151</v>
      </c>
      <c r="C95" s="38" t="s">
        <v>152</v>
      </c>
      <c r="D95" s="36">
        <f t="shared" si="13"/>
        <v>925</v>
      </c>
      <c r="E95" s="36">
        <f t="shared" si="14"/>
        <v>476</v>
      </c>
      <c r="F95" s="36">
        <f t="shared" si="15"/>
        <v>449</v>
      </c>
      <c r="G95" s="36"/>
      <c r="H95" s="69"/>
      <c r="I95" s="52"/>
      <c r="J95" s="52"/>
      <c r="K95" s="52"/>
      <c r="L95" s="52"/>
      <c r="M95" s="52"/>
      <c r="N95" s="52"/>
      <c r="O95" s="60" t="s">
        <v>60</v>
      </c>
      <c r="P95" s="59">
        <f t="shared" si="31"/>
        <v>925</v>
      </c>
      <c r="Q95" s="59">
        <v>100</v>
      </c>
      <c r="R95" s="59">
        <v>71</v>
      </c>
      <c r="S95" s="59">
        <v>376</v>
      </c>
      <c r="T95" s="59">
        <v>378</v>
      </c>
      <c r="U95" s="59"/>
      <c r="V95" s="59"/>
      <c r="W95" s="59"/>
      <c r="X95" s="59"/>
      <c r="Y95" s="59"/>
      <c r="Z95" s="59"/>
      <c r="AA95" s="59"/>
    </row>
    <row r="96" ht="24" spans="1:27">
      <c r="A96" s="34" t="s">
        <v>153</v>
      </c>
      <c r="B96" s="34" t="s">
        <v>154</v>
      </c>
      <c r="C96" s="38" t="s">
        <v>155</v>
      </c>
      <c r="D96" s="36">
        <f t="shared" si="13"/>
        <v>203</v>
      </c>
      <c r="E96" s="36">
        <f t="shared" si="14"/>
        <v>107</v>
      </c>
      <c r="F96" s="36">
        <f t="shared" si="15"/>
        <v>96</v>
      </c>
      <c r="G96" s="36"/>
      <c r="H96" s="69"/>
      <c r="I96" s="52"/>
      <c r="J96" s="52"/>
      <c r="K96" s="52"/>
      <c r="L96" s="52"/>
      <c r="M96" s="52"/>
      <c r="N96" s="52"/>
      <c r="O96" s="60" t="s">
        <v>60</v>
      </c>
      <c r="P96" s="59">
        <f t="shared" si="31"/>
        <v>203</v>
      </c>
      <c r="Q96" s="59">
        <v>40</v>
      </c>
      <c r="R96" s="59">
        <v>28</v>
      </c>
      <c r="S96" s="59">
        <v>67</v>
      </c>
      <c r="T96" s="59">
        <v>68</v>
      </c>
      <c r="U96" s="59"/>
      <c r="V96" s="59"/>
      <c r="W96" s="59"/>
      <c r="X96" s="59"/>
      <c r="Y96" s="59"/>
      <c r="Z96" s="59"/>
      <c r="AA96" s="59"/>
    </row>
    <row r="97" ht="24" spans="1:27">
      <c r="A97" s="34" t="s">
        <v>156</v>
      </c>
      <c r="B97" s="67" t="s">
        <v>157</v>
      </c>
      <c r="C97" s="38" t="s">
        <v>158</v>
      </c>
      <c r="D97" s="36">
        <f t="shared" si="13"/>
        <v>596</v>
      </c>
      <c r="E97" s="36">
        <f t="shared" si="14"/>
        <v>309</v>
      </c>
      <c r="F97" s="36">
        <f t="shared" si="15"/>
        <v>287</v>
      </c>
      <c r="G97" s="36"/>
      <c r="H97" s="69"/>
      <c r="I97" s="52"/>
      <c r="J97" s="52"/>
      <c r="K97" s="52"/>
      <c r="L97" s="52"/>
      <c r="M97" s="52"/>
      <c r="N97" s="52"/>
      <c r="O97" s="60" t="s">
        <v>60</v>
      </c>
      <c r="P97" s="59">
        <f t="shared" si="31"/>
        <v>596</v>
      </c>
      <c r="Q97" s="59">
        <v>77</v>
      </c>
      <c r="R97" s="59">
        <v>55</v>
      </c>
      <c r="S97" s="59">
        <v>232</v>
      </c>
      <c r="T97" s="59">
        <v>232</v>
      </c>
      <c r="U97" s="59"/>
      <c r="V97" s="59"/>
      <c r="W97" s="59"/>
      <c r="X97" s="59"/>
      <c r="Y97" s="59"/>
      <c r="Z97" s="59"/>
      <c r="AA97" s="59"/>
    </row>
    <row r="98" ht="13.5" spans="1:27">
      <c r="A98" s="34" t="s">
        <v>159</v>
      </c>
      <c r="B98" s="34" t="s">
        <v>160</v>
      </c>
      <c r="C98" s="38" t="s">
        <v>161</v>
      </c>
      <c r="D98" s="36">
        <f t="shared" si="13"/>
        <v>0</v>
      </c>
      <c r="E98" s="36">
        <f t="shared" si="14"/>
        <v>0</v>
      </c>
      <c r="F98" s="36">
        <f t="shared" si="15"/>
        <v>0</v>
      </c>
      <c r="G98" s="36"/>
      <c r="H98" s="69"/>
      <c r="I98" s="52"/>
      <c r="J98" s="52"/>
      <c r="K98" s="52"/>
      <c r="L98" s="52"/>
      <c r="M98" s="52"/>
      <c r="N98" s="52"/>
      <c r="O98" s="52"/>
      <c r="P98" s="59">
        <f t="shared" si="31"/>
        <v>0</v>
      </c>
      <c r="Q98" s="59">
        <v>0</v>
      </c>
      <c r="R98" s="59">
        <v>0</v>
      </c>
      <c r="S98" s="59">
        <v>0</v>
      </c>
      <c r="T98" s="59">
        <v>0</v>
      </c>
      <c r="U98" s="59"/>
      <c r="V98" s="59"/>
      <c r="W98" s="59"/>
      <c r="X98" s="59"/>
      <c r="Y98" s="59"/>
      <c r="Z98" s="59"/>
      <c r="AA98" s="59"/>
    </row>
    <row r="99" ht="24" spans="1:27">
      <c r="A99" s="34" t="s">
        <v>162</v>
      </c>
      <c r="B99" s="34">
        <v>205006</v>
      </c>
      <c r="C99" s="38" t="s">
        <v>163</v>
      </c>
      <c r="D99" s="36">
        <f t="shared" si="13"/>
        <v>61</v>
      </c>
      <c r="E99" s="36">
        <f t="shared" si="14"/>
        <v>31</v>
      </c>
      <c r="F99" s="36">
        <f t="shared" si="15"/>
        <v>30</v>
      </c>
      <c r="G99" s="36"/>
      <c r="H99" s="69"/>
      <c r="I99" s="52"/>
      <c r="J99" s="52"/>
      <c r="K99" s="52"/>
      <c r="L99" s="52"/>
      <c r="M99" s="52"/>
      <c r="N99" s="52"/>
      <c r="O99" s="60" t="s">
        <v>60</v>
      </c>
      <c r="P99" s="59">
        <f t="shared" si="31"/>
        <v>61</v>
      </c>
      <c r="Q99" s="59">
        <v>6</v>
      </c>
      <c r="R99" s="59">
        <v>4</v>
      </c>
      <c r="S99" s="59">
        <v>25</v>
      </c>
      <c r="T99" s="59">
        <v>26</v>
      </c>
      <c r="U99" s="59"/>
      <c r="V99" s="59"/>
      <c r="W99" s="59"/>
      <c r="X99" s="59"/>
      <c r="Y99" s="59"/>
      <c r="Z99" s="59"/>
      <c r="AA99" s="59"/>
    </row>
    <row r="100" ht="24" spans="1:27">
      <c r="A100" s="34" t="s">
        <v>164</v>
      </c>
      <c r="B100" s="34">
        <v>364003</v>
      </c>
      <c r="C100" s="38" t="s">
        <v>165</v>
      </c>
      <c r="D100" s="36">
        <f t="shared" si="13"/>
        <v>311</v>
      </c>
      <c r="E100" s="36">
        <f t="shared" si="14"/>
        <v>159</v>
      </c>
      <c r="F100" s="36">
        <f t="shared" si="15"/>
        <v>152</v>
      </c>
      <c r="G100" s="36"/>
      <c r="H100" s="69"/>
      <c r="I100" s="52"/>
      <c r="J100" s="52"/>
      <c r="K100" s="52"/>
      <c r="L100" s="52"/>
      <c r="M100" s="52"/>
      <c r="N100" s="52"/>
      <c r="O100" s="60" t="s">
        <v>60</v>
      </c>
      <c r="P100" s="59">
        <f t="shared" si="31"/>
        <v>311</v>
      </c>
      <c r="Q100" s="59">
        <v>30</v>
      </c>
      <c r="R100" s="59">
        <v>21</v>
      </c>
      <c r="S100" s="59">
        <v>129</v>
      </c>
      <c r="T100" s="59">
        <v>131</v>
      </c>
      <c r="U100" s="59"/>
      <c r="V100" s="59"/>
      <c r="W100" s="59"/>
      <c r="X100" s="59"/>
      <c r="Y100" s="59"/>
      <c r="Z100" s="59"/>
      <c r="AA100" s="59"/>
    </row>
    <row r="101" ht="24" spans="1:27">
      <c r="A101" s="34" t="s">
        <v>131</v>
      </c>
      <c r="B101" s="34">
        <v>999888</v>
      </c>
      <c r="C101" s="38" t="s">
        <v>166</v>
      </c>
      <c r="D101" s="36">
        <f t="shared" si="13"/>
        <v>741</v>
      </c>
      <c r="E101" s="36">
        <f t="shared" si="14"/>
        <v>378</v>
      </c>
      <c r="F101" s="36">
        <f t="shared" si="15"/>
        <v>363</v>
      </c>
      <c r="G101" s="36"/>
      <c r="H101" s="69"/>
      <c r="I101" s="52"/>
      <c r="J101" s="52"/>
      <c r="K101" s="52"/>
      <c r="L101" s="52"/>
      <c r="M101" s="52"/>
      <c r="N101" s="52"/>
      <c r="O101" s="60" t="s">
        <v>60</v>
      </c>
      <c r="P101" s="59">
        <f t="shared" si="31"/>
        <v>741</v>
      </c>
      <c r="Q101" s="59">
        <v>55</v>
      </c>
      <c r="R101" s="59">
        <v>38</v>
      </c>
      <c r="S101" s="59">
        <v>323</v>
      </c>
      <c r="T101" s="59">
        <v>325</v>
      </c>
      <c r="U101" s="59"/>
      <c r="V101" s="59"/>
      <c r="W101" s="59"/>
      <c r="X101" s="59"/>
      <c r="Y101" s="59"/>
      <c r="Z101" s="59"/>
      <c r="AA101" s="59"/>
    </row>
    <row r="102" ht="24" spans="1:27">
      <c r="A102" s="34" t="s">
        <v>131</v>
      </c>
      <c r="B102" s="34">
        <v>999152</v>
      </c>
      <c r="C102" s="38" t="s">
        <v>167</v>
      </c>
      <c r="D102" s="36">
        <f t="shared" si="13"/>
        <v>333</v>
      </c>
      <c r="E102" s="36">
        <f t="shared" si="14"/>
        <v>171</v>
      </c>
      <c r="F102" s="36">
        <f t="shared" si="15"/>
        <v>162</v>
      </c>
      <c r="G102" s="36"/>
      <c r="H102" s="69"/>
      <c r="I102" s="52"/>
      <c r="J102" s="52"/>
      <c r="K102" s="52"/>
      <c r="L102" s="52"/>
      <c r="M102" s="52"/>
      <c r="N102" s="52"/>
      <c r="O102" s="60" t="s">
        <v>60</v>
      </c>
      <c r="P102" s="59">
        <f t="shared" si="31"/>
        <v>333</v>
      </c>
      <c r="Q102" s="59">
        <v>34</v>
      </c>
      <c r="R102" s="59">
        <v>23</v>
      </c>
      <c r="S102" s="59">
        <v>137</v>
      </c>
      <c r="T102" s="59">
        <v>139</v>
      </c>
      <c r="U102" s="59"/>
      <c r="V102" s="59"/>
      <c r="W102" s="59"/>
      <c r="X102" s="59"/>
      <c r="Y102" s="59"/>
      <c r="Z102" s="59"/>
      <c r="AA102" s="59"/>
    </row>
    <row r="103" ht="36" spans="1:27">
      <c r="A103" s="34" t="s">
        <v>131</v>
      </c>
      <c r="B103" s="34">
        <v>999649</v>
      </c>
      <c r="C103" s="38" t="s">
        <v>168</v>
      </c>
      <c r="D103" s="36">
        <f t="shared" si="13"/>
        <v>155</v>
      </c>
      <c r="E103" s="36">
        <f t="shared" si="14"/>
        <v>81</v>
      </c>
      <c r="F103" s="36">
        <f t="shared" si="15"/>
        <v>74</v>
      </c>
      <c r="G103" s="36"/>
      <c r="H103" s="69"/>
      <c r="I103" s="52"/>
      <c r="J103" s="52"/>
      <c r="K103" s="52"/>
      <c r="L103" s="52"/>
      <c r="M103" s="52"/>
      <c r="N103" s="52"/>
      <c r="O103" s="60" t="s">
        <v>60</v>
      </c>
      <c r="P103" s="59">
        <f t="shared" si="31"/>
        <v>155</v>
      </c>
      <c r="Q103" s="59">
        <v>20</v>
      </c>
      <c r="R103" s="59">
        <v>13</v>
      </c>
      <c r="S103" s="59">
        <v>61</v>
      </c>
      <c r="T103" s="59">
        <v>61</v>
      </c>
      <c r="U103" s="59"/>
      <c r="V103" s="59"/>
      <c r="W103" s="59"/>
      <c r="X103" s="59"/>
      <c r="Y103" s="59"/>
      <c r="Z103" s="59"/>
      <c r="AA103" s="59"/>
    </row>
    <row r="104" ht="36" spans="1:27">
      <c r="A104" s="34" t="s">
        <v>131</v>
      </c>
      <c r="B104" s="34">
        <v>999056</v>
      </c>
      <c r="C104" s="38" t="s">
        <v>169</v>
      </c>
      <c r="D104" s="36">
        <f t="shared" si="13"/>
        <v>0</v>
      </c>
      <c r="E104" s="36">
        <f t="shared" si="14"/>
        <v>0</v>
      </c>
      <c r="F104" s="36">
        <f t="shared" si="15"/>
        <v>0</v>
      </c>
      <c r="G104" s="36"/>
      <c r="H104" s="69"/>
      <c r="I104" s="52"/>
      <c r="J104" s="52"/>
      <c r="K104" s="52"/>
      <c r="L104" s="52"/>
      <c r="M104" s="52"/>
      <c r="N104" s="52"/>
      <c r="O104" s="52"/>
      <c r="P104" s="59">
        <f t="shared" si="31"/>
        <v>0</v>
      </c>
      <c r="Q104" s="59">
        <v>0</v>
      </c>
      <c r="R104" s="59">
        <v>0</v>
      </c>
      <c r="S104" s="59">
        <v>0</v>
      </c>
      <c r="T104" s="59">
        <v>0</v>
      </c>
      <c r="U104" s="59"/>
      <c r="V104" s="59"/>
      <c r="W104" s="59"/>
      <c r="X104" s="59"/>
      <c r="Y104" s="59"/>
      <c r="Z104" s="59"/>
      <c r="AA104" s="59"/>
    </row>
    <row r="105" ht="24" spans="1:27">
      <c r="A105" s="34" t="s">
        <v>22</v>
      </c>
      <c r="B105" s="34">
        <v>301006</v>
      </c>
      <c r="C105" s="38" t="s">
        <v>170</v>
      </c>
      <c r="D105" s="36">
        <f t="shared" si="13"/>
        <v>0</v>
      </c>
      <c r="E105" s="36">
        <f t="shared" si="14"/>
        <v>0</v>
      </c>
      <c r="F105" s="36">
        <f t="shared" si="15"/>
        <v>0</v>
      </c>
      <c r="G105" s="36"/>
      <c r="H105" s="69"/>
      <c r="I105" s="52"/>
      <c r="J105" s="52"/>
      <c r="K105" s="52"/>
      <c r="L105" s="52"/>
      <c r="M105" s="52"/>
      <c r="N105" s="52"/>
      <c r="O105" s="52"/>
      <c r="P105" s="59">
        <f t="shared" si="31"/>
        <v>0</v>
      </c>
      <c r="Q105" s="59">
        <v>0</v>
      </c>
      <c r="R105" s="59">
        <v>0</v>
      </c>
      <c r="S105" s="59">
        <v>0</v>
      </c>
      <c r="T105" s="59">
        <v>0</v>
      </c>
      <c r="U105" s="59"/>
      <c r="V105" s="59"/>
      <c r="W105" s="59"/>
      <c r="X105" s="59"/>
      <c r="Y105" s="59"/>
      <c r="Z105" s="59"/>
      <c r="AA105" s="59"/>
    </row>
    <row r="106" ht="24" spans="1:27">
      <c r="A106" s="34" t="s">
        <v>22</v>
      </c>
      <c r="B106" s="34">
        <v>100066</v>
      </c>
      <c r="C106" s="38" t="s">
        <v>171</v>
      </c>
      <c r="D106" s="36">
        <f t="shared" si="13"/>
        <v>0</v>
      </c>
      <c r="E106" s="36">
        <f t="shared" si="14"/>
        <v>0</v>
      </c>
      <c r="F106" s="36">
        <f t="shared" si="15"/>
        <v>0</v>
      </c>
      <c r="G106" s="36"/>
      <c r="H106" s="69"/>
      <c r="I106" s="52"/>
      <c r="J106" s="52"/>
      <c r="K106" s="52"/>
      <c r="L106" s="52"/>
      <c r="M106" s="52"/>
      <c r="N106" s="52"/>
      <c r="O106" s="52"/>
      <c r="P106" s="59">
        <f t="shared" si="31"/>
        <v>0</v>
      </c>
      <c r="Q106" s="59">
        <v>0</v>
      </c>
      <c r="R106" s="59">
        <v>0</v>
      </c>
      <c r="S106" s="59">
        <v>0</v>
      </c>
      <c r="T106" s="59">
        <v>0</v>
      </c>
      <c r="U106" s="59"/>
      <c r="V106" s="59"/>
      <c r="W106" s="59"/>
      <c r="X106" s="59"/>
      <c r="Y106" s="59"/>
      <c r="Z106" s="59"/>
      <c r="AA106" s="59"/>
    </row>
    <row r="107" ht="24" spans="1:27">
      <c r="A107" s="34" t="s">
        <v>22</v>
      </c>
      <c r="B107" s="34">
        <v>100059</v>
      </c>
      <c r="C107" s="38" t="s">
        <v>172</v>
      </c>
      <c r="D107" s="36">
        <f t="shared" si="13"/>
        <v>0</v>
      </c>
      <c r="E107" s="36">
        <f t="shared" si="14"/>
        <v>0</v>
      </c>
      <c r="F107" s="36">
        <f t="shared" si="15"/>
        <v>0</v>
      </c>
      <c r="G107" s="36"/>
      <c r="H107" s="69"/>
      <c r="I107" s="52"/>
      <c r="J107" s="52"/>
      <c r="K107" s="52"/>
      <c r="L107" s="52"/>
      <c r="M107" s="52"/>
      <c r="N107" s="52"/>
      <c r="O107" s="52"/>
      <c r="P107" s="59">
        <f t="shared" si="31"/>
        <v>0</v>
      </c>
      <c r="Q107" s="59">
        <v>0</v>
      </c>
      <c r="R107" s="59">
        <v>0</v>
      </c>
      <c r="S107" s="59">
        <v>0</v>
      </c>
      <c r="T107" s="59">
        <v>0</v>
      </c>
      <c r="U107" s="59"/>
      <c r="V107" s="59"/>
      <c r="W107" s="59"/>
      <c r="X107" s="59"/>
      <c r="Y107" s="59"/>
      <c r="Z107" s="59"/>
      <c r="AA107" s="59"/>
    </row>
    <row r="108" ht="24" spans="1:27">
      <c r="A108" s="34" t="s">
        <v>22</v>
      </c>
      <c r="B108" s="67" t="s">
        <v>110</v>
      </c>
      <c r="C108" s="38" t="s">
        <v>173</v>
      </c>
      <c r="D108" s="36">
        <f t="shared" si="13"/>
        <v>168</v>
      </c>
      <c r="E108" s="36">
        <f t="shared" si="14"/>
        <v>67</v>
      </c>
      <c r="F108" s="36">
        <f t="shared" si="15"/>
        <v>101</v>
      </c>
      <c r="G108" s="36"/>
      <c r="H108" s="69"/>
      <c r="I108" s="52"/>
      <c r="J108" s="52"/>
      <c r="K108" s="52"/>
      <c r="L108" s="52"/>
      <c r="M108" s="52"/>
      <c r="N108" s="52"/>
      <c r="O108" s="60" t="s">
        <v>60</v>
      </c>
      <c r="P108" s="59">
        <f t="shared" si="31"/>
        <v>168</v>
      </c>
      <c r="Q108" s="59">
        <v>6</v>
      </c>
      <c r="R108" s="59">
        <v>3</v>
      </c>
      <c r="S108" s="59">
        <v>61</v>
      </c>
      <c r="T108" s="59">
        <v>98</v>
      </c>
      <c r="U108" s="59"/>
      <c r="V108" s="59"/>
      <c r="W108" s="59"/>
      <c r="X108" s="59"/>
      <c r="Y108" s="59"/>
      <c r="Z108" s="59"/>
      <c r="AA108" s="59"/>
    </row>
    <row r="109" ht="24" spans="1:27">
      <c r="A109" s="34" t="s">
        <v>22</v>
      </c>
      <c r="B109" s="34">
        <v>202008</v>
      </c>
      <c r="C109" s="38" t="s">
        <v>174</v>
      </c>
      <c r="D109" s="36">
        <f t="shared" si="13"/>
        <v>37</v>
      </c>
      <c r="E109" s="36">
        <f t="shared" si="14"/>
        <v>14</v>
      </c>
      <c r="F109" s="36">
        <f t="shared" si="15"/>
        <v>23</v>
      </c>
      <c r="G109" s="36"/>
      <c r="H109" s="69"/>
      <c r="I109" s="52"/>
      <c r="J109" s="52"/>
      <c r="K109" s="52"/>
      <c r="L109" s="52"/>
      <c r="M109" s="52"/>
      <c r="N109" s="52"/>
      <c r="O109" s="60" t="s">
        <v>60</v>
      </c>
      <c r="P109" s="59">
        <f t="shared" si="31"/>
        <v>37</v>
      </c>
      <c r="Q109" s="59">
        <v>0</v>
      </c>
      <c r="R109" s="59">
        <v>0</v>
      </c>
      <c r="S109" s="59">
        <v>14</v>
      </c>
      <c r="T109" s="59">
        <v>23</v>
      </c>
      <c r="U109" s="59"/>
      <c r="V109" s="59"/>
      <c r="W109" s="59"/>
      <c r="X109" s="59"/>
      <c r="Y109" s="59"/>
      <c r="Z109" s="59"/>
      <c r="AA109" s="59"/>
    </row>
    <row r="110" ht="24" spans="1:27">
      <c r="A110" s="34" t="s">
        <v>164</v>
      </c>
      <c r="B110" s="34">
        <v>364003</v>
      </c>
      <c r="C110" s="38" t="s">
        <v>175</v>
      </c>
      <c r="D110" s="36">
        <f t="shared" si="13"/>
        <v>583</v>
      </c>
      <c r="E110" s="36">
        <f t="shared" si="14"/>
        <v>247</v>
      </c>
      <c r="F110" s="36">
        <f t="shared" si="15"/>
        <v>336</v>
      </c>
      <c r="G110" s="36"/>
      <c r="H110" s="69"/>
      <c r="I110" s="52"/>
      <c r="J110" s="52"/>
      <c r="K110" s="52"/>
      <c r="L110" s="52"/>
      <c r="M110" s="52"/>
      <c r="N110" s="52"/>
      <c r="O110" s="60" t="s">
        <v>60</v>
      </c>
      <c r="P110" s="59">
        <f t="shared" si="31"/>
        <v>583</v>
      </c>
      <c r="Q110" s="59">
        <v>59</v>
      </c>
      <c r="R110" s="59">
        <v>34</v>
      </c>
      <c r="S110" s="59">
        <v>188</v>
      </c>
      <c r="T110" s="59">
        <v>302</v>
      </c>
      <c r="U110" s="59"/>
      <c r="V110" s="59"/>
      <c r="W110" s="59"/>
      <c r="X110" s="59"/>
      <c r="Y110" s="59"/>
      <c r="Z110" s="59"/>
      <c r="AA110" s="59"/>
    </row>
    <row r="111" ht="24" spans="1:27">
      <c r="A111" s="34" t="s">
        <v>115</v>
      </c>
      <c r="B111" s="34">
        <v>350015</v>
      </c>
      <c r="C111" s="38" t="s">
        <v>176</v>
      </c>
      <c r="D111" s="36">
        <f t="shared" si="13"/>
        <v>1314</v>
      </c>
      <c r="E111" s="36">
        <f t="shared" si="14"/>
        <v>524</v>
      </c>
      <c r="F111" s="36">
        <f t="shared" si="15"/>
        <v>790</v>
      </c>
      <c r="G111" s="36"/>
      <c r="H111" s="69"/>
      <c r="I111" s="52"/>
      <c r="J111" s="52"/>
      <c r="K111" s="52"/>
      <c r="L111" s="52"/>
      <c r="M111" s="52"/>
      <c r="N111" s="52"/>
      <c r="O111" s="60" t="s">
        <v>60</v>
      </c>
      <c r="P111" s="59">
        <f t="shared" si="31"/>
        <v>1314</v>
      </c>
      <c r="Q111" s="59">
        <v>52</v>
      </c>
      <c r="R111" s="59">
        <v>29</v>
      </c>
      <c r="S111" s="59">
        <v>472</v>
      </c>
      <c r="T111" s="59">
        <v>761</v>
      </c>
      <c r="U111" s="59"/>
      <c r="V111" s="59"/>
      <c r="W111" s="59"/>
      <c r="X111" s="59"/>
      <c r="Y111" s="59"/>
      <c r="Z111" s="59"/>
      <c r="AA111" s="59"/>
    </row>
    <row r="112" ht="24" spans="1:27">
      <c r="A112" s="34" t="s">
        <v>115</v>
      </c>
      <c r="B112" s="34">
        <v>350016</v>
      </c>
      <c r="C112" s="38" t="s">
        <v>177</v>
      </c>
      <c r="D112" s="36">
        <f t="shared" si="13"/>
        <v>993</v>
      </c>
      <c r="E112" s="36">
        <f t="shared" si="14"/>
        <v>441</v>
      </c>
      <c r="F112" s="36">
        <f t="shared" si="15"/>
        <v>552</v>
      </c>
      <c r="G112" s="36"/>
      <c r="H112" s="69"/>
      <c r="I112" s="52"/>
      <c r="J112" s="52"/>
      <c r="K112" s="52"/>
      <c r="L112" s="52"/>
      <c r="M112" s="52"/>
      <c r="N112" s="52"/>
      <c r="O112" s="60" t="s">
        <v>60</v>
      </c>
      <c r="P112" s="59">
        <f t="shared" si="31"/>
        <v>993</v>
      </c>
      <c r="Q112" s="59">
        <v>153</v>
      </c>
      <c r="R112" s="59">
        <v>88</v>
      </c>
      <c r="S112" s="59">
        <v>288</v>
      </c>
      <c r="T112" s="59">
        <v>464</v>
      </c>
      <c r="U112" s="59"/>
      <c r="V112" s="59"/>
      <c r="W112" s="59"/>
      <c r="X112" s="59"/>
      <c r="Y112" s="59"/>
      <c r="Z112" s="59"/>
      <c r="AA112" s="59"/>
    </row>
    <row r="113" ht="24" spans="1:27">
      <c r="A113" s="34" t="s">
        <v>115</v>
      </c>
      <c r="B113" s="34">
        <v>350017</v>
      </c>
      <c r="C113" s="38" t="s">
        <v>178</v>
      </c>
      <c r="D113" s="36">
        <f t="shared" si="13"/>
        <v>1608</v>
      </c>
      <c r="E113" s="36">
        <f t="shared" si="14"/>
        <v>643</v>
      </c>
      <c r="F113" s="36">
        <f t="shared" si="15"/>
        <v>965</v>
      </c>
      <c r="G113" s="36"/>
      <c r="H113" s="69"/>
      <c r="I113" s="52"/>
      <c r="J113" s="52"/>
      <c r="K113" s="52"/>
      <c r="L113" s="52"/>
      <c r="M113" s="52"/>
      <c r="N113" s="52"/>
      <c r="O113" s="60" t="s">
        <v>60</v>
      </c>
      <c r="P113" s="59">
        <f t="shared" si="31"/>
        <v>1608</v>
      </c>
      <c r="Q113" s="59">
        <v>68</v>
      </c>
      <c r="R113" s="59">
        <v>38</v>
      </c>
      <c r="S113" s="59">
        <v>575</v>
      </c>
      <c r="T113" s="59">
        <v>927</v>
      </c>
      <c r="U113" s="59"/>
      <c r="V113" s="59"/>
      <c r="W113" s="59"/>
      <c r="X113" s="59"/>
      <c r="Y113" s="59"/>
      <c r="Z113" s="59"/>
      <c r="AA113" s="59"/>
    </row>
    <row r="114" ht="24" spans="1:27">
      <c r="A114" s="34" t="s">
        <v>115</v>
      </c>
      <c r="B114" s="34">
        <v>350014</v>
      </c>
      <c r="C114" s="38" t="s">
        <v>179</v>
      </c>
      <c r="D114" s="36">
        <f t="shared" si="13"/>
        <v>694</v>
      </c>
      <c r="E114" s="36">
        <f t="shared" si="14"/>
        <v>288</v>
      </c>
      <c r="F114" s="36">
        <f t="shared" si="15"/>
        <v>406</v>
      </c>
      <c r="G114" s="36"/>
      <c r="H114" s="69"/>
      <c r="I114" s="52"/>
      <c r="J114" s="52"/>
      <c r="K114" s="52"/>
      <c r="L114" s="52"/>
      <c r="M114" s="52"/>
      <c r="N114" s="52"/>
      <c r="O114" s="60" t="s">
        <v>60</v>
      </c>
      <c r="P114" s="59">
        <f t="shared" si="31"/>
        <v>694</v>
      </c>
      <c r="Q114" s="59">
        <v>57</v>
      </c>
      <c r="R114" s="59">
        <v>33</v>
      </c>
      <c r="S114" s="59">
        <v>231</v>
      </c>
      <c r="T114" s="59">
        <v>373</v>
      </c>
      <c r="U114" s="59"/>
      <c r="V114" s="59"/>
      <c r="W114" s="59"/>
      <c r="X114" s="59"/>
      <c r="Y114" s="59"/>
      <c r="Z114" s="59"/>
      <c r="AA114" s="59"/>
    </row>
    <row r="115" ht="24" spans="1:27">
      <c r="A115" s="34" t="s">
        <v>162</v>
      </c>
      <c r="B115" s="34">
        <v>205006</v>
      </c>
      <c r="C115" s="38" t="s">
        <v>180</v>
      </c>
      <c r="D115" s="36">
        <f t="shared" si="13"/>
        <v>1141</v>
      </c>
      <c r="E115" s="36">
        <f t="shared" si="14"/>
        <v>480</v>
      </c>
      <c r="F115" s="36">
        <f t="shared" si="15"/>
        <v>661</v>
      </c>
      <c r="G115" s="36"/>
      <c r="H115" s="69"/>
      <c r="I115" s="52"/>
      <c r="J115" s="52"/>
      <c r="K115" s="52"/>
      <c r="L115" s="52"/>
      <c r="M115" s="52"/>
      <c r="N115" s="52"/>
      <c r="O115" s="60" t="s">
        <v>60</v>
      </c>
      <c r="P115" s="59">
        <f t="shared" si="31"/>
        <v>1141</v>
      </c>
      <c r="Q115" s="59">
        <v>110</v>
      </c>
      <c r="R115" s="59">
        <v>63</v>
      </c>
      <c r="S115" s="59">
        <v>370</v>
      </c>
      <c r="T115" s="59">
        <v>598</v>
      </c>
      <c r="U115" s="59"/>
      <c r="V115" s="59"/>
      <c r="W115" s="59"/>
      <c r="X115" s="59"/>
      <c r="Y115" s="59"/>
      <c r="Z115" s="59"/>
      <c r="AA115" s="59"/>
    </row>
    <row r="116" ht="24" spans="1:27">
      <c r="A116" s="34" t="s">
        <v>156</v>
      </c>
      <c r="B116" s="67" t="s">
        <v>157</v>
      </c>
      <c r="C116" s="38" t="s">
        <v>181</v>
      </c>
      <c r="D116" s="36">
        <f t="shared" si="13"/>
        <v>885</v>
      </c>
      <c r="E116" s="36">
        <f t="shared" si="14"/>
        <v>373</v>
      </c>
      <c r="F116" s="36">
        <f t="shared" si="15"/>
        <v>512</v>
      </c>
      <c r="G116" s="36"/>
      <c r="H116" s="69"/>
      <c r="I116" s="52"/>
      <c r="J116" s="52"/>
      <c r="K116" s="52"/>
      <c r="L116" s="52"/>
      <c r="M116" s="52"/>
      <c r="N116" s="52"/>
      <c r="O116" s="60" t="s">
        <v>60</v>
      </c>
      <c r="P116" s="59">
        <f t="shared" si="31"/>
        <v>885</v>
      </c>
      <c r="Q116" s="59">
        <v>86</v>
      </c>
      <c r="R116" s="59">
        <v>49</v>
      </c>
      <c r="S116" s="59">
        <v>287</v>
      </c>
      <c r="T116" s="59">
        <v>463</v>
      </c>
      <c r="U116" s="59"/>
      <c r="V116" s="59"/>
      <c r="W116" s="59"/>
      <c r="X116" s="59"/>
      <c r="Y116" s="59"/>
      <c r="Z116" s="59"/>
      <c r="AA116" s="59"/>
    </row>
    <row r="117" ht="24" spans="1:27">
      <c r="A117" s="34" t="s">
        <v>131</v>
      </c>
      <c r="B117" s="34">
        <v>998238</v>
      </c>
      <c r="C117" s="38" t="s">
        <v>182</v>
      </c>
      <c r="D117" s="36">
        <f t="shared" si="13"/>
        <v>257</v>
      </c>
      <c r="E117" s="36">
        <f t="shared" si="14"/>
        <v>105</v>
      </c>
      <c r="F117" s="36">
        <f t="shared" si="15"/>
        <v>152</v>
      </c>
      <c r="G117" s="36"/>
      <c r="H117" s="69"/>
      <c r="I117" s="52"/>
      <c r="J117" s="52"/>
      <c r="K117" s="52"/>
      <c r="L117" s="52"/>
      <c r="M117" s="52"/>
      <c r="N117" s="52"/>
      <c r="O117" s="60" t="s">
        <v>60</v>
      </c>
      <c r="P117" s="59">
        <f t="shared" si="31"/>
        <v>257</v>
      </c>
      <c r="Q117" s="59">
        <v>17</v>
      </c>
      <c r="R117" s="59">
        <v>9</v>
      </c>
      <c r="S117" s="59">
        <v>88</v>
      </c>
      <c r="T117" s="59">
        <v>143</v>
      </c>
      <c r="U117" s="59"/>
      <c r="V117" s="59"/>
      <c r="W117" s="59"/>
      <c r="X117" s="59"/>
      <c r="Y117" s="59"/>
      <c r="Z117" s="59"/>
      <c r="AA117" s="59"/>
    </row>
    <row r="118" ht="24" spans="1:27">
      <c r="A118" s="34" t="s">
        <v>131</v>
      </c>
      <c r="B118" s="34">
        <v>998239</v>
      </c>
      <c r="C118" s="38" t="s">
        <v>183</v>
      </c>
      <c r="D118" s="36">
        <f t="shared" si="13"/>
        <v>199</v>
      </c>
      <c r="E118" s="36">
        <f t="shared" si="14"/>
        <v>81</v>
      </c>
      <c r="F118" s="36">
        <f t="shared" si="15"/>
        <v>118</v>
      </c>
      <c r="G118" s="36"/>
      <c r="H118" s="69"/>
      <c r="I118" s="52"/>
      <c r="J118" s="52"/>
      <c r="K118" s="52"/>
      <c r="L118" s="52"/>
      <c r="M118" s="52"/>
      <c r="N118" s="52"/>
      <c r="O118" s="60" t="s">
        <v>60</v>
      </c>
      <c r="P118" s="59">
        <f t="shared" si="31"/>
        <v>199</v>
      </c>
      <c r="Q118" s="59">
        <v>11</v>
      </c>
      <c r="R118" s="59">
        <v>6</v>
      </c>
      <c r="S118" s="59">
        <v>70</v>
      </c>
      <c r="T118" s="59">
        <v>112</v>
      </c>
      <c r="U118" s="59"/>
      <c r="V118" s="59"/>
      <c r="W118" s="59"/>
      <c r="X118" s="59"/>
      <c r="Y118" s="59"/>
      <c r="Z118" s="59"/>
      <c r="AA118" s="59"/>
    </row>
    <row r="119" ht="36" spans="1:27">
      <c r="A119" s="34" t="s">
        <v>131</v>
      </c>
      <c r="B119" s="34">
        <v>999649</v>
      </c>
      <c r="C119" s="38" t="s">
        <v>184</v>
      </c>
      <c r="D119" s="36">
        <f t="shared" si="13"/>
        <v>880</v>
      </c>
      <c r="E119" s="36">
        <f t="shared" si="14"/>
        <v>381</v>
      </c>
      <c r="F119" s="36">
        <f t="shared" si="15"/>
        <v>499</v>
      </c>
      <c r="G119" s="36"/>
      <c r="H119" s="69"/>
      <c r="I119" s="52"/>
      <c r="J119" s="52"/>
      <c r="K119" s="52"/>
      <c r="L119" s="52"/>
      <c r="M119" s="52"/>
      <c r="N119" s="52"/>
      <c r="O119" s="60" t="s">
        <v>60</v>
      </c>
      <c r="P119" s="59">
        <f t="shared" si="31"/>
        <v>880</v>
      </c>
      <c r="Q119" s="59">
        <v>112</v>
      </c>
      <c r="R119" s="59">
        <v>65</v>
      </c>
      <c r="S119" s="59">
        <v>269</v>
      </c>
      <c r="T119" s="59">
        <v>434</v>
      </c>
      <c r="U119" s="59"/>
      <c r="V119" s="59"/>
      <c r="W119" s="59"/>
      <c r="X119" s="59"/>
      <c r="Y119" s="59"/>
      <c r="Z119" s="59"/>
      <c r="AA119" s="59"/>
    </row>
    <row r="120" ht="24" spans="1:27">
      <c r="A120" s="34" t="s">
        <v>131</v>
      </c>
      <c r="B120" s="34">
        <v>999056</v>
      </c>
      <c r="C120" s="38" t="s">
        <v>185</v>
      </c>
      <c r="D120" s="36">
        <f t="shared" si="13"/>
        <v>91</v>
      </c>
      <c r="E120" s="36">
        <f t="shared" si="14"/>
        <v>38</v>
      </c>
      <c r="F120" s="36">
        <f t="shared" si="15"/>
        <v>53</v>
      </c>
      <c r="G120" s="36"/>
      <c r="H120" s="69"/>
      <c r="I120" s="52"/>
      <c r="J120" s="52"/>
      <c r="K120" s="52"/>
      <c r="L120" s="52"/>
      <c r="M120" s="52"/>
      <c r="N120" s="52"/>
      <c r="O120" s="60" t="s">
        <v>60</v>
      </c>
      <c r="P120" s="59">
        <f t="shared" si="31"/>
        <v>91</v>
      </c>
      <c r="Q120" s="59">
        <v>8</v>
      </c>
      <c r="R120" s="59">
        <v>4</v>
      </c>
      <c r="S120" s="59">
        <v>30</v>
      </c>
      <c r="T120" s="59">
        <v>49</v>
      </c>
      <c r="U120" s="59"/>
      <c r="V120" s="59"/>
      <c r="W120" s="59"/>
      <c r="X120" s="59"/>
      <c r="Y120" s="59"/>
      <c r="Z120" s="59"/>
      <c r="AA120" s="59"/>
    </row>
    <row r="121" ht="24" spans="1:27">
      <c r="A121" s="34" t="s">
        <v>131</v>
      </c>
      <c r="B121" s="34">
        <v>999145</v>
      </c>
      <c r="C121" s="38" t="s">
        <v>186</v>
      </c>
      <c r="D121" s="36">
        <f t="shared" si="13"/>
        <v>342</v>
      </c>
      <c r="E121" s="36">
        <f t="shared" si="14"/>
        <v>143</v>
      </c>
      <c r="F121" s="36">
        <f t="shared" si="15"/>
        <v>199</v>
      </c>
      <c r="G121" s="36"/>
      <c r="H121" s="69"/>
      <c r="I121" s="52"/>
      <c r="J121" s="52"/>
      <c r="K121" s="52"/>
      <c r="L121" s="52"/>
      <c r="M121" s="52"/>
      <c r="N121" s="52"/>
      <c r="O121" s="60" t="s">
        <v>60</v>
      </c>
      <c r="P121" s="59">
        <f t="shared" si="31"/>
        <v>342</v>
      </c>
      <c r="Q121" s="59">
        <v>31</v>
      </c>
      <c r="R121" s="59">
        <v>18</v>
      </c>
      <c r="S121" s="59">
        <v>112</v>
      </c>
      <c r="T121" s="59">
        <v>181</v>
      </c>
      <c r="U121" s="59"/>
      <c r="V121" s="59"/>
      <c r="W121" s="59"/>
      <c r="X121" s="59"/>
      <c r="Y121" s="59"/>
      <c r="Z121" s="59"/>
      <c r="AA121" s="59"/>
    </row>
    <row r="122" ht="24" spans="1:27">
      <c r="A122" s="34" t="s">
        <v>131</v>
      </c>
      <c r="B122" s="34">
        <v>999310</v>
      </c>
      <c r="C122" s="38" t="s">
        <v>187</v>
      </c>
      <c r="D122" s="36">
        <f t="shared" si="13"/>
        <v>438</v>
      </c>
      <c r="E122" s="36">
        <f t="shared" si="14"/>
        <v>197</v>
      </c>
      <c r="F122" s="36">
        <f t="shared" si="15"/>
        <v>241</v>
      </c>
      <c r="G122" s="36"/>
      <c r="H122" s="69"/>
      <c r="I122" s="52"/>
      <c r="J122" s="52"/>
      <c r="K122" s="52"/>
      <c r="L122" s="52"/>
      <c r="M122" s="52"/>
      <c r="N122" s="52"/>
      <c r="O122" s="60" t="s">
        <v>60</v>
      </c>
      <c r="P122" s="59">
        <f t="shared" si="31"/>
        <v>438</v>
      </c>
      <c r="Q122" s="59">
        <v>76</v>
      </c>
      <c r="R122" s="59">
        <v>44</v>
      </c>
      <c r="S122" s="59">
        <v>121</v>
      </c>
      <c r="T122" s="59">
        <v>197</v>
      </c>
      <c r="U122" s="59"/>
      <c r="V122" s="59"/>
      <c r="W122" s="59"/>
      <c r="X122" s="59"/>
      <c r="Y122" s="59"/>
      <c r="Z122" s="59"/>
      <c r="AA122" s="59"/>
    </row>
    <row r="123" ht="24" spans="1:27">
      <c r="A123" s="34" t="s">
        <v>131</v>
      </c>
      <c r="B123" s="34">
        <v>999152</v>
      </c>
      <c r="C123" s="38" t="s">
        <v>188</v>
      </c>
      <c r="D123" s="36">
        <f t="shared" si="13"/>
        <v>247</v>
      </c>
      <c r="E123" s="36">
        <f t="shared" si="14"/>
        <v>106</v>
      </c>
      <c r="F123" s="36">
        <f t="shared" si="15"/>
        <v>141</v>
      </c>
      <c r="G123" s="36"/>
      <c r="H123" s="69"/>
      <c r="I123" s="52"/>
      <c r="J123" s="52"/>
      <c r="K123" s="52"/>
      <c r="L123" s="52"/>
      <c r="M123" s="52"/>
      <c r="N123" s="52"/>
      <c r="O123" s="60" t="s">
        <v>60</v>
      </c>
      <c r="P123" s="59">
        <f t="shared" si="31"/>
        <v>247</v>
      </c>
      <c r="Q123" s="59">
        <v>29</v>
      </c>
      <c r="R123" s="59">
        <v>16</v>
      </c>
      <c r="S123" s="59">
        <v>77</v>
      </c>
      <c r="T123" s="59">
        <v>125</v>
      </c>
      <c r="U123" s="59"/>
      <c r="V123" s="59"/>
      <c r="W123" s="59"/>
      <c r="X123" s="59"/>
      <c r="Y123" s="59"/>
      <c r="Z123" s="59"/>
      <c r="AA123" s="59"/>
    </row>
    <row r="124" ht="13.5" spans="1:27">
      <c r="A124" s="34" t="s">
        <v>22</v>
      </c>
      <c r="B124" s="34">
        <v>100037</v>
      </c>
      <c r="C124" s="38" t="s">
        <v>189</v>
      </c>
      <c r="D124" s="36">
        <f t="shared" si="13"/>
        <v>23</v>
      </c>
      <c r="E124" s="36">
        <f t="shared" si="14"/>
        <v>12</v>
      </c>
      <c r="F124" s="36">
        <f t="shared" si="15"/>
        <v>11</v>
      </c>
      <c r="G124" s="36"/>
      <c r="H124" s="69"/>
      <c r="I124" s="52"/>
      <c r="J124" s="52"/>
      <c r="K124" s="59"/>
      <c r="L124" s="59"/>
      <c r="M124" s="59"/>
      <c r="N124" s="59"/>
      <c r="O124" s="59"/>
      <c r="P124" s="59"/>
      <c r="Q124" s="59"/>
      <c r="R124" s="59"/>
      <c r="S124" s="59"/>
      <c r="T124" s="59"/>
      <c r="U124" s="59" t="s">
        <v>190</v>
      </c>
      <c r="V124" s="52">
        <f>SUM(W124:AA124)</f>
        <v>23</v>
      </c>
      <c r="W124" s="52">
        <v>1</v>
      </c>
      <c r="X124" s="70">
        <v>11</v>
      </c>
      <c r="Y124" s="70">
        <v>9</v>
      </c>
      <c r="Z124" s="70">
        <v>1</v>
      </c>
      <c r="AA124" s="70">
        <v>1</v>
      </c>
    </row>
    <row r="125" ht="13.5" spans="1:27">
      <c r="A125" s="34" t="s">
        <v>22</v>
      </c>
      <c r="B125" s="34">
        <v>100038</v>
      </c>
      <c r="C125" s="68" t="s">
        <v>191</v>
      </c>
      <c r="D125" s="36">
        <f t="shared" si="13"/>
        <v>26</v>
      </c>
      <c r="E125" s="36">
        <f t="shared" si="14"/>
        <v>14</v>
      </c>
      <c r="F125" s="36">
        <f t="shared" si="15"/>
        <v>12</v>
      </c>
      <c r="G125" s="36"/>
      <c r="H125" s="69"/>
      <c r="I125" s="52"/>
      <c r="J125" s="52"/>
      <c r="K125" s="59"/>
      <c r="L125" s="59"/>
      <c r="M125" s="59"/>
      <c r="N125" s="59"/>
      <c r="O125" s="59"/>
      <c r="P125" s="59"/>
      <c r="Q125" s="59"/>
      <c r="R125" s="59"/>
      <c r="S125" s="59"/>
      <c r="T125" s="59"/>
      <c r="U125" s="59" t="s">
        <v>190</v>
      </c>
      <c r="V125" s="52">
        <f t="shared" ref="V125:V126" si="32">SUM(W125:AA125)</f>
        <v>26</v>
      </c>
      <c r="W125" s="52">
        <v>1</v>
      </c>
      <c r="X125" s="70">
        <v>12</v>
      </c>
      <c r="Y125" s="70">
        <v>10</v>
      </c>
      <c r="Z125" s="70">
        <v>1</v>
      </c>
      <c r="AA125" s="70">
        <v>2</v>
      </c>
    </row>
    <row r="126" ht="13.5" spans="1:27">
      <c r="A126" s="34" t="s">
        <v>22</v>
      </c>
      <c r="B126" s="34">
        <v>100002</v>
      </c>
      <c r="C126" s="68" t="s">
        <v>192</v>
      </c>
      <c r="D126" s="36">
        <f t="shared" si="13"/>
        <v>5</v>
      </c>
      <c r="E126" s="36">
        <f t="shared" si="14"/>
        <v>3</v>
      </c>
      <c r="F126" s="36">
        <f t="shared" si="15"/>
        <v>2</v>
      </c>
      <c r="G126" s="36"/>
      <c r="H126" s="69"/>
      <c r="I126" s="52"/>
      <c r="J126" s="52"/>
      <c r="K126" s="59"/>
      <c r="L126" s="59"/>
      <c r="M126" s="59"/>
      <c r="N126" s="59"/>
      <c r="O126" s="59"/>
      <c r="P126" s="59"/>
      <c r="Q126" s="59"/>
      <c r="R126" s="59"/>
      <c r="S126" s="59"/>
      <c r="T126" s="59"/>
      <c r="U126" s="59" t="s">
        <v>190</v>
      </c>
      <c r="V126" s="52">
        <f t="shared" si="32"/>
        <v>5</v>
      </c>
      <c r="W126" s="52">
        <v>0</v>
      </c>
      <c r="X126" s="70">
        <v>2</v>
      </c>
      <c r="Y126" s="70">
        <v>2</v>
      </c>
      <c r="Z126" s="70">
        <v>0</v>
      </c>
      <c r="AA126" s="70">
        <v>1</v>
      </c>
    </row>
  </sheetData>
  <autoFilter ref="A5:AA126">
    <extLst/>
  </autoFilter>
  <mergeCells count="39">
    <mergeCell ref="A2:AA2"/>
    <mergeCell ref="A3:AA3"/>
    <mergeCell ref="G4:N4"/>
    <mergeCell ref="O4:T4"/>
    <mergeCell ref="U4:AA4"/>
    <mergeCell ref="H5:J5"/>
    <mergeCell ref="K5:L5"/>
    <mergeCell ref="M5:N5"/>
    <mergeCell ref="Q5:R5"/>
    <mergeCell ref="S5:T5"/>
    <mergeCell ref="X5:Y5"/>
    <mergeCell ref="Z5:AA5"/>
    <mergeCell ref="A4:A6"/>
    <mergeCell ref="A8:A77"/>
    <mergeCell ref="A86:A91"/>
    <mergeCell ref="B4:B6"/>
    <mergeCell ref="B8:B9"/>
    <mergeCell ref="B10:B11"/>
    <mergeCell ref="B12:B13"/>
    <mergeCell ref="B14:B15"/>
    <mergeCell ref="B16:B17"/>
    <mergeCell ref="B18:B19"/>
    <mergeCell ref="B20:B21"/>
    <mergeCell ref="B22:B23"/>
    <mergeCell ref="B24:B25"/>
    <mergeCell ref="B26:B27"/>
    <mergeCell ref="B28:B29"/>
    <mergeCell ref="B30:B31"/>
    <mergeCell ref="B32:B33"/>
    <mergeCell ref="B35:B36"/>
    <mergeCell ref="B39:B40"/>
    <mergeCell ref="C4:C6"/>
    <mergeCell ref="G5:G6"/>
    <mergeCell ref="O5:O6"/>
    <mergeCell ref="P5:P6"/>
    <mergeCell ref="U5:U6"/>
    <mergeCell ref="V5:V6"/>
    <mergeCell ref="W5:W6"/>
    <mergeCell ref="D4:F5"/>
  </mergeCells>
  <pageMargins left="0.708661417322835" right="0.708661417322835" top="0.748031496062992" bottom="0.748031496062992" header="0.31496062992126" footer="0.31496062992126"/>
  <pageSetup paperSize="9" scale="9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6"/>
  <sheetViews>
    <sheetView topLeftCell="J1" workbookViewId="0">
      <selection activeCell="I9" sqref="I9"/>
    </sheetView>
  </sheetViews>
  <sheetFormatPr defaultColWidth="9" defaultRowHeight="13.5"/>
  <cols>
    <col min="1" max="1" width="10.875" style="3" customWidth="true"/>
    <col min="2" max="3" width="9.375" style="3" customWidth="true"/>
    <col min="4" max="7" width="8" style="3" customWidth="true"/>
    <col min="8" max="9" width="10.25" style="3" customWidth="true"/>
    <col min="10" max="12" width="8" style="3" customWidth="true"/>
    <col min="13" max="13" width="9.625" style="3" customWidth="true"/>
    <col min="14" max="14" width="9.375" style="3" customWidth="true"/>
    <col min="15" max="15" width="8" style="3" customWidth="true"/>
    <col min="16" max="19" width="11.5" style="3" customWidth="true"/>
    <col min="20" max="21" width="8" style="3" customWidth="true"/>
    <col min="22" max="23" width="11.5" style="3" customWidth="true"/>
    <col min="24" max="24" width="8.625" style="3" customWidth="true"/>
    <col min="25" max="25" width="11" style="3" customWidth="true"/>
    <col min="26" max="26" width="12.25" style="3" customWidth="true"/>
    <col min="27" max="28" width="12" style="3" customWidth="true"/>
    <col min="29" max="30" width="8" style="3" customWidth="true"/>
    <col min="31" max="31" width="12" style="3" customWidth="true"/>
    <col min="32" max="32" width="8" style="3" customWidth="true"/>
    <col min="33" max="35" width="10.25" style="3" customWidth="true"/>
    <col min="36" max="37" width="10.875" style="3" customWidth="true"/>
    <col min="38" max="39" width="10.5" style="3" customWidth="true"/>
    <col min="40" max="41" width="9.75" style="3" customWidth="true"/>
    <col min="42" max="43" width="10.375" style="3" customWidth="true"/>
    <col min="44" max="16384" width="9" style="3"/>
  </cols>
  <sheetData>
    <row r="1" ht="18.75" spans="1:3">
      <c r="A1" s="4" t="s">
        <v>193</v>
      </c>
      <c r="B1" s="4"/>
      <c r="C1" s="4"/>
    </row>
    <row r="2" s="1" customFormat="true" ht="27" spans="1:44">
      <c r="A2" s="5" t="s">
        <v>194</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2" customFormat="true" ht="14.25" spans="1:44">
      <c r="A3" s="6" t="s">
        <v>195</v>
      </c>
      <c r="B3" s="7" t="s">
        <v>196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10" t="s">
        <v>197</v>
      </c>
    </row>
    <row r="4" s="2" customFormat="true" ht="14.25" spans="1:44">
      <c r="A4" s="9"/>
      <c r="B4" s="7" t="s">
        <v>198</v>
      </c>
      <c r="C4" s="8"/>
      <c r="D4" s="8"/>
      <c r="E4" s="8"/>
      <c r="F4" s="8"/>
      <c r="G4" s="8"/>
      <c r="H4" s="8"/>
      <c r="I4" s="8"/>
      <c r="J4" s="8"/>
      <c r="K4" s="8"/>
      <c r="L4" s="8"/>
      <c r="M4" s="8"/>
      <c r="N4" s="15"/>
      <c r="O4" s="7" t="s">
        <v>199</v>
      </c>
      <c r="P4" s="8"/>
      <c r="Q4" s="8"/>
      <c r="R4" s="8"/>
      <c r="S4" s="8"/>
      <c r="T4" s="8"/>
      <c r="U4" s="8"/>
      <c r="V4" s="8"/>
      <c r="W4" s="8"/>
      <c r="X4" s="15"/>
      <c r="Y4" s="7" t="s">
        <v>200</v>
      </c>
      <c r="Z4" s="8"/>
      <c r="AA4" s="8"/>
      <c r="AB4" s="8"/>
      <c r="AC4" s="8"/>
      <c r="AD4" s="8"/>
      <c r="AE4" s="8"/>
      <c r="AF4" s="8"/>
      <c r="AG4" s="7" t="s">
        <v>201</v>
      </c>
      <c r="AH4" s="8"/>
      <c r="AI4" s="8"/>
      <c r="AJ4" s="8"/>
      <c r="AK4" s="8"/>
      <c r="AL4" s="8"/>
      <c r="AM4" s="8"/>
      <c r="AN4" s="8"/>
      <c r="AO4" s="8"/>
      <c r="AP4" s="8"/>
      <c r="AQ4" s="15"/>
      <c r="AR4" s="10"/>
    </row>
    <row r="5" s="2" customFormat="true" ht="36" spans="1:44">
      <c r="A5" s="9"/>
      <c r="B5" s="10" t="s">
        <v>202</v>
      </c>
      <c r="C5" s="10"/>
      <c r="D5" s="10"/>
      <c r="E5" s="7" t="s">
        <v>203</v>
      </c>
      <c r="F5" s="8"/>
      <c r="G5" s="15"/>
      <c r="H5" s="7" t="s">
        <v>204</v>
      </c>
      <c r="I5" s="8"/>
      <c r="J5" s="7" t="s">
        <v>205</v>
      </c>
      <c r="K5" s="8"/>
      <c r="L5" s="15"/>
      <c r="M5" s="10" t="s">
        <v>206</v>
      </c>
      <c r="N5" s="10" t="s">
        <v>207</v>
      </c>
      <c r="O5" s="10" t="s">
        <v>202</v>
      </c>
      <c r="P5" s="10"/>
      <c r="Q5" s="7" t="s">
        <v>203</v>
      </c>
      <c r="R5" s="15"/>
      <c r="S5" s="7" t="s">
        <v>204</v>
      </c>
      <c r="T5" s="7" t="s">
        <v>205</v>
      </c>
      <c r="U5" s="15"/>
      <c r="V5" s="7" t="s">
        <v>206</v>
      </c>
      <c r="W5" s="15"/>
      <c r="X5" s="10" t="s">
        <v>207</v>
      </c>
      <c r="Y5" s="10" t="s">
        <v>202</v>
      </c>
      <c r="Z5" s="7" t="s">
        <v>203</v>
      </c>
      <c r="AA5" s="7" t="s">
        <v>204</v>
      </c>
      <c r="AB5" s="15"/>
      <c r="AC5" s="10" t="s">
        <v>205</v>
      </c>
      <c r="AD5" s="10"/>
      <c r="AE5" s="10" t="s">
        <v>206</v>
      </c>
      <c r="AF5" s="7" t="s">
        <v>207</v>
      </c>
      <c r="AG5" s="7" t="s">
        <v>202</v>
      </c>
      <c r="AH5" s="15"/>
      <c r="AI5" s="7" t="s">
        <v>203</v>
      </c>
      <c r="AJ5" s="7" t="s">
        <v>204</v>
      </c>
      <c r="AK5" s="15"/>
      <c r="AL5" s="7" t="s">
        <v>205</v>
      </c>
      <c r="AM5" s="15"/>
      <c r="AN5" s="7" t="s">
        <v>206</v>
      </c>
      <c r="AO5" s="15"/>
      <c r="AP5" s="7" t="s">
        <v>207</v>
      </c>
      <c r="AQ5" s="15"/>
      <c r="AR5" s="10"/>
    </row>
    <row r="6" s="2" customFormat="true" ht="48" spans="1:44">
      <c r="A6" s="11"/>
      <c r="B6" s="10" t="s">
        <v>208</v>
      </c>
      <c r="C6" s="10" t="s">
        <v>209</v>
      </c>
      <c r="D6" s="10" t="s">
        <v>210</v>
      </c>
      <c r="E6" s="10" t="s">
        <v>208</v>
      </c>
      <c r="F6" s="10" t="s">
        <v>209</v>
      </c>
      <c r="G6" s="10" t="s">
        <v>210</v>
      </c>
      <c r="H6" s="10" t="s">
        <v>208</v>
      </c>
      <c r="I6" s="10" t="s">
        <v>209</v>
      </c>
      <c r="J6" s="10" t="s">
        <v>208</v>
      </c>
      <c r="K6" s="10" t="s">
        <v>209</v>
      </c>
      <c r="L6" s="10" t="s">
        <v>210</v>
      </c>
      <c r="M6" s="10" t="s">
        <v>211</v>
      </c>
      <c r="N6" s="10" t="s">
        <v>211</v>
      </c>
      <c r="O6" s="10" t="s">
        <v>212</v>
      </c>
      <c r="P6" s="10" t="s">
        <v>213</v>
      </c>
      <c r="Q6" s="10" t="s">
        <v>212</v>
      </c>
      <c r="R6" s="10" t="s">
        <v>214</v>
      </c>
      <c r="S6" s="10" t="s">
        <v>215</v>
      </c>
      <c r="T6" s="10" t="s">
        <v>216</v>
      </c>
      <c r="U6" s="10" t="s">
        <v>217</v>
      </c>
      <c r="V6" s="10" t="s">
        <v>212</v>
      </c>
      <c r="W6" s="10" t="s">
        <v>218</v>
      </c>
      <c r="X6" s="10" t="s">
        <v>219</v>
      </c>
      <c r="Y6" s="7" t="s">
        <v>220</v>
      </c>
      <c r="Z6" s="7" t="s">
        <v>220</v>
      </c>
      <c r="AA6" s="10" t="s">
        <v>221</v>
      </c>
      <c r="AB6" s="10" t="s">
        <v>222</v>
      </c>
      <c r="AC6" s="10" t="s">
        <v>223</v>
      </c>
      <c r="AD6" s="10" t="s">
        <v>224</v>
      </c>
      <c r="AE6" s="15" t="s">
        <v>220</v>
      </c>
      <c r="AF6" s="10" t="s">
        <v>225</v>
      </c>
      <c r="AG6" s="16" t="s">
        <v>226</v>
      </c>
      <c r="AH6" s="16" t="s">
        <v>227</v>
      </c>
      <c r="AI6" s="16" t="s">
        <v>228</v>
      </c>
      <c r="AJ6" s="16" t="s">
        <v>226</v>
      </c>
      <c r="AK6" s="16" t="s">
        <v>229</v>
      </c>
      <c r="AL6" s="16" t="s">
        <v>230</v>
      </c>
      <c r="AM6" s="16" t="s">
        <v>231</v>
      </c>
      <c r="AN6" s="16" t="s">
        <v>226</v>
      </c>
      <c r="AO6" s="16" t="s">
        <v>232</v>
      </c>
      <c r="AP6" s="16" t="s">
        <v>226</v>
      </c>
      <c r="AQ6" s="16" t="s">
        <v>232</v>
      </c>
      <c r="AR6" s="10"/>
    </row>
    <row r="7" s="2" customFormat="true" ht="14.25" spans="1:44">
      <c r="A7" s="12" t="s">
        <v>233</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row>
    <row r="8" s="2" customFormat="true" ht="14.25" spans="1:44">
      <c r="A8" s="13" t="s">
        <v>234</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row>
    <row r="9" s="2" customFormat="true" ht="14.25" spans="1:44">
      <c r="A9" s="13" t="s">
        <v>235</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row>
    <row r="10" s="2" customFormat="true" ht="14.25" spans="1:44">
      <c r="A10" s="13" t="s">
        <v>236</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row>
    <row r="11" s="2" customFormat="true" ht="14.25" spans="1:44">
      <c r="A11" s="13" t="s">
        <v>237</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row>
    <row r="12" s="2" customFormat="true" ht="14.25" spans="1:44">
      <c r="A12" s="13" t="s">
        <v>238</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row>
    <row r="13" s="2" customFormat="true" ht="14.25" spans="1:44">
      <c r="A13" s="13" t="s">
        <v>238</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row>
    <row r="14" s="2" customFormat="true" ht="14.25" spans="1:44">
      <c r="A14" s="13" t="s">
        <v>238</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row>
    <row r="15" s="2" customFormat="true" ht="14.25" spans="1:44">
      <c r="A15" s="13" t="s">
        <v>235</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row>
    <row r="16" ht="111.75" customHeight="true" spans="1:44">
      <c r="A16" s="14" t="s">
        <v>239</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row>
  </sheetData>
  <mergeCells count="25">
    <mergeCell ref="A2:AR2"/>
    <mergeCell ref="B3:AQ3"/>
    <mergeCell ref="B4:N4"/>
    <mergeCell ref="O4:X4"/>
    <mergeCell ref="Y4:AF4"/>
    <mergeCell ref="AG4:AQ4"/>
    <mergeCell ref="B5:D5"/>
    <mergeCell ref="E5:G5"/>
    <mergeCell ref="H5:I5"/>
    <mergeCell ref="J5:L5"/>
    <mergeCell ref="O5:P5"/>
    <mergeCell ref="Q5:R5"/>
    <mergeCell ref="T5:U5"/>
    <mergeCell ref="V5:W5"/>
    <mergeCell ref="AA5:AB5"/>
    <mergeCell ref="AC5:AD5"/>
    <mergeCell ref="AG5:AH5"/>
    <mergeCell ref="AJ5:AK5"/>
    <mergeCell ref="AL5:AM5"/>
    <mergeCell ref="AN5:AO5"/>
    <mergeCell ref="AP5:AQ5"/>
    <mergeCell ref="A16:AR16"/>
    <mergeCell ref="A3:A6"/>
    <mergeCell ref="AR3:AR4"/>
    <mergeCell ref="AR5:AR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陈琳姿 null</dc:creator>
  <cp:lastModifiedBy>greatwall</cp:lastModifiedBy>
  <dcterms:created xsi:type="dcterms:W3CDTF">2021-11-18T08:46:00Z</dcterms:created>
  <cp:lastPrinted>2022-11-19T14:39:00Z</cp:lastPrinted>
  <dcterms:modified xsi:type="dcterms:W3CDTF">2024-06-19T18:59:37Z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0B756BAA46354AEBA14B43EC900816E7</vt:lpwstr>
  </property>
  <property fmtid="{D5CDD505-2E9C-101B-9397-08002B2CF9AE}" pid="3" name="KSOProductBuildVer">
    <vt:lpwstr>2052-11.8.2.10125</vt:lpwstr>
  </property>
</Properties>
</file>