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1925"/>
  </bookViews>
  <sheets>
    <sheet name="附件1" sheetId="8" r:id="rId1"/>
    <sheet name="附件2" sheetId="9" r:id="rId2"/>
  </sheets>
  <definedNames>
    <definedName name="_xlnm._FilterDatabase" localSheetId="0" hidden="1">附件1!$A$6:$K$162</definedName>
    <definedName name="_xlnm.Print_Area">#N/A</definedName>
    <definedName name="_xlnm.Print_Titles" localSheetId="0">附件1!$4:$5</definedName>
    <definedName name="_xlnm.Print_Titles">#N/A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2" i="8" l="1"/>
  <c r="B161" i="8"/>
  <c r="B160" i="8"/>
  <c r="B159" i="8"/>
  <c r="B158" i="8"/>
  <c r="B154" i="8" s="1"/>
  <c r="B157" i="8"/>
  <c r="B156" i="8"/>
  <c r="B155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 s="1"/>
  <c r="B138" i="8"/>
  <c r="B137" i="8"/>
  <c r="B136" i="8"/>
  <c r="B135" i="8"/>
  <c r="B134" i="8"/>
  <c r="B133" i="8" s="1"/>
  <c r="B131" i="8"/>
  <c r="B130" i="8"/>
  <c r="B129" i="8"/>
  <c r="B128" i="8"/>
  <c r="B127" i="8"/>
  <c r="B126" i="8"/>
  <c r="B125" i="8"/>
  <c r="B124" i="8"/>
  <c r="B123" i="8"/>
  <c r="B122" i="8"/>
  <c r="B120" i="8" s="1"/>
  <c r="B121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3" i="8"/>
  <c r="B102" i="8"/>
  <c r="B101" i="8"/>
  <c r="B100" i="8"/>
  <c r="B99" i="8"/>
  <c r="B98" i="8"/>
  <c r="B96" i="8" s="1"/>
  <c r="B97" i="8"/>
  <c r="B94" i="8"/>
  <c r="B93" i="8"/>
  <c r="B92" i="8"/>
  <c r="B90" i="8" s="1"/>
  <c r="B91" i="8"/>
  <c r="B88" i="8"/>
  <c r="B87" i="8"/>
  <c r="B86" i="8"/>
  <c r="B85" i="8"/>
  <c r="B84" i="8"/>
  <c r="B83" i="8"/>
  <c r="B82" i="8"/>
  <c r="B81" i="8"/>
  <c r="B80" i="8"/>
  <c r="B79" i="8"/>
  <c r="B78" i="8"/>
  <c r="B75" i="8"/>
  <c r="B74" i="8"/>
  <c r="B73" i="8"/>
  <c r="B72" i="8"/>
  <c r="B71" i="8"/>
  <c r="B70" i="8"/>
  <c r="B69" i="8"/>
  <c r="B68" i="8"/>
  <c r="B67" i="8"/>
  <c r="B66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 s="1"/>
  <c r="B49" i="8"/>
  <c r="B48" i="8"/>
  <c r="B47" i="8"/>
  <c r="B46" i="8"/>
  <c r="B45" i="8"/>
  <c r="B44" i="8"/>
  <c r="B43" i="8"/>
  <c r="B42" i="8"/>
  <c r="B41" i="8"/>
  <c r="B40" i="8"/>
  <c r="B39" i="8"/>
  <c r="B38" i="8"/>
  <c r="B35" i="8"/>
  <c r="B34" i="8"/>
  <c r="B33" i="8"/>
  <c r="B32" i="8"/>
  <c r="B31" i="8"/>
  <c r="B29" i="8" s="1"/>
  <c r="B28" i="8"/>
  <c r="B27" i="8"/>
  <c r="B26" i="8"/>
  <c r="B25" i="8"/>
  <c r="B24" i="8"/>
  <c r="B23" i="8"/>
  <c r="B22" i="8"/>
  <c r="B18" i="8" s="1"/>
  <c r="B21" i="8"/>
  <c r="B20" i="8"/>
  <c r="B17" i="8"/>
  <c r="B16" i="8"/>
  <c r="B15" i="8"/>
  <c r="B14" i="8"/>
  <c r="B13" i="8"/>
  <c r="B12" i="8"/>
  <c r="B11" i="8"/>
  <c r="B10" i="8"/>
  <c r="B9" i="8"/>
  <c r="B8" i="8" l="1"/>
  <c r="B37" i="8"/>
  <c r="B65" i="8"/>
  <c r="B139" i="8"/>
  <c r="B19" i="8"/>
  <c r="B105" i="8"/>
  <c r="B30" i="8"/>
  <c r="B50" i="8"/>
  <c r="B77" i="8"/>
  <c r="B89" i="8"/>
  <c r="B7" i="8"/>
  <c r="B95" i="8"/>
  <c r="B119" i="8"/>
  <c r="B36" i="8"/>
  <c r="B64" i="8"/>
  <c r="B76" i="8"/>
  <c r="B104" i="8"/>
  <c r="B132" i="8"/>
  <c r="B6" i="8" l="1"/>
</calcChain>
</file>

<file path=xl/sharedStrings.xml><?xml version="1.0" encoding="utf-8"?>
<sst xmlns="http://schemas.openxmlformats.org/spreadsheetml/2006/main" count="229" uniqueCount="204">
  <si>
    <t>附件1</t>
  </si>
  <si>
    <t>2024年城乡义务教育经费保障机制中央直达资金分配表</t>
  </si>
  <si>
    <t>单位：万元</t>
  </si>
  <si>
    <t>市县名称</t>
  </si>
  <si>
    <t>此次下达中央资金合计</t>
  </si>
  <si>
    <t>公用经费</t>
  </si>
  <si>
    <t>家庭经济困难学生生活补助</t>
  </si>
  <si>
    <t>校舍维修改造长效机制补助</t>
  </si>
  <si>
    <t>备注</t>
  </si>
  <si>
    <t>小计</t>
  </si>
  <si>
    <t>湘财预〔2023〕352号已提前下达</t>
  </si>
  <si>
    <t>此次下达</t>
  </si>
  <si>
    <t>全省合计</t>
  </si>
  <si>
    <t>长沙市小计</t>
  </si>
  <si>
    <t>市本级及所辖区小计</t>
  </si>
  <si>
    <t>长沙县</t>
  </si>
  <si>
    <t>望城区</t>
  </si>
  <si>
    <t>雨花区</t>
  </si>
  <si>
    <t>含市本级全年公用经费883万元，家庭经济困难学生生活补助41万元。</t>
  </si>
  <si>
    <t>芙蓉区</t>
  </si>
  <si>
    <t>含市本级全年公用经费275万元，家庭经济困难学生生活补助11万元。</t>
  </si>
  <si>
    <t>天心区</t>
  </si>
  <si>
    <t>含市本级全年公用经费221万元，家庭经济困难学生生活补助10万元。</t>
  </si>
  <si>
    <t>岳麓区</t>
  </si>
  <si>
    <t>含市本级全年公用经费1837万元，家庭经济困难学生生活补助119万元。</t>
  </si>
  <si>
    <t>开福区</t>
  </si>
  <si>
    <t>含市本级全年公用经费264万元，家庭经济困难学生生活补助10万元。</t>
  </si>
  <si>
    <t>浏阳市</t>
  </si>
  <si>
    <t>宁乡市</t>
  </si>
  <si>
    <t>株洲市小计</t>
  </si>
  <si>
    <t>天元区</t>
  </si>
  <si>
    <t>芦淞区</t>
  </si>
  <si>
    <t>荷塘区</t>
  </si>
  <si>
    <t>石峰区</t>
  </si>
  <si>
    <t>抵扣往年结转结余中央资金3万元。</t>
  </si>
  <si>
    <t>渌口区</t>
  </si>
  <si>
    <t>醴陵市</t>
  </si>
  <si>
    <t>攸县</t>
  </si>
  <si>
    <t>茶陵县</t>
  </si>
  <si>
    <t>抵扣往年结转结余中央资金114万元。</t>
  </si>
  <si>
    <t>炎陵县</t>
  </si>
  <si>
    <t>湘潭市小计</t>
  </si>
  <si>
    <t>雨湖区</t>
  </si>
  <si>
    <t>含市本级全年公用经费730万元，家庭经济困难学生生活补助81万元。</t>
  </si>
  <si>
    <t>岳塘区</t>
  </si>
  <si>
    <t>含市本级全年公用经费454万元，家庭经济困难学生生活补助35万元。其中：抵扣岳塘区往年结转结余中央资金36万元。</t>
  </si>
  <si>
    <t>湘潭县</t>
  </si>
  <si>
    <t>湘乡市</t>
  </si>
  <si>
    <t>韶山市</t>
  </si>
  <si>
    <t>衡阳市小计</t>
  </si>
  <si>
    <t>南岳区</t>
  </si>
  <si>
    <t>珠晖区</t>
  </si>
  <si>
    <t>雁峰区</t>
  </si>
  <si>
    <t>石鼓区</t>
  </si>
  <si>
    <t>蒸湘区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</si>
  <si>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</si>
  <si>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</si>
  <si>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</si>
  <si>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</si>
  <si>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</si>
  <si>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</si>
  <si>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</si>
  <si>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抵扣往年结转结余中央资金2万元。</t>
  </si>
  <si>
    <t>邵阳市小计</t>
  </si>
  <si>
    <t>双清区</t>
  </si>
  <si>
    <t>含市本级全年公用经费439万元，家庭经济困难学生生活补助24万元。</t>
  </si>
  <si>
    <t>大祥区</t>
  </si>
  <si>
    <t>含市本级全年公用经费977万元，家庭经济困难学生生活补助56万元。</t>
  </si>
  <si>
    <t>北塔区</t>
  </si>
  <si>
    <t>含市本级全年公用经费236万元，家庭经济困难学生生活补助46万元。</t>
  </si>
  <si>
    <t>邵东市</t>
  </si>
  <si>
    <t>新邵县</t>
  </si>
  <si>
    <t>隆回县</t>
  </si>
  <si>
    <t>武冈市</t>
  </si>
  <si>
    <t>洞口县</t>
  </si>
  <si>
    <t>新宁县</t>
  </si>
  <si>
    <t>邵阳县</t>
  </si>
  <si>
    <t>城步县</t>
  </si>
  <si>
    <t>绥宁县</t>
  </si>
  <si>
    <t>岳阳市小计</t>
  </si>
  <si>
    <t>岳阳楼区</t>
  </si>
  <si>
    <t>含市本级全年公用经费434万元，家庭经济困难学生生活补助58万元。</t>
  </si>
  <si>
    <t>君山区</t>
  </si>
  <si>
    <t>云溪区</t>
  </si>
  <si>
    <t>屈原管理区</t>
  </si>
  <si>
    <t>汨罗市</t>
  </si>
  <si>
    <t>平江县</t>
  </si>
  <si>
    <t>湘阴县</t>
  </si>
  <si>
    <t>临湘市</t>
  </si>
  <si>
    <t>华容县</t>
  </si>
  <si>
    <t>岳阳县</t>
  </si>
  <si>
    <t>常德市小计</t>
  </si>
  <si>
    <t>武陵区</t>
  </si>
  <si>
    <t>含市本级全年公用经费1564万元，家庭经济困难学生生活补助108万元。</t>
  </si>
  <si>
    <t>鼎城区</t>
  </si>
  <si>
    <t>西洞庭管理区</t>
  </si>
  <si>
    <t>西湖管理区</t>
  </si>
  <si>
    <t>津市市</t>
  </si>
  <si>
    <t>安乡县</t>
  </si>
  <si>
    <t>汉寿县</t>
  </si>
  <si>
    <t>澧县</t>
  </si>
  <si>
    <t>临澧县</t>
  </si>
  <si>
    <t>桃源县</t>
  </si>
  <si>
    <t>石门县</t>
  </si>
  <si>
    <t>张家界市小计</t>
  </si>
  <si>
    <t>永定区</t>
  </si>
  <si>
    <t>含市本级全年公用经费173万元，家庭经济困难学生生活补助18万元。</t>
  </si>
  <si>
    <t>武陵源区</t>
  </si>
  <si>
    <t>慈利县</t>
  </si>
  <si>
    <t>桑植县</t>
  </si>
  <si>
    <t>益阳市小计</t>
  </si>
  <si>
    <t>资阳区</t>
  </si>
  <si>
    <t>赫山区</t>
  </si>
  <si>
    <t>含市本级全年公用经费431万元，家庭经济困难学生生活补助39万元。</t>
  </si>
  <si>
    <t>大通湖管理区</t>
  </si>
  <si>
    <t>沅江市</t>
  </si>
  <si>
    <t>南县</t>
  </si>
  <si>
    <t>桃江县</t>
  </si>
  <si>
    <t>安化县</t>
  </si>
  <si>
    <t>永州市小计</t>
  </si>
  <si>
    <t>零陵区</t>
  </si>
  <si>
    <t>含市本级全年公用经费475万元，家庭经济困难学生生活补助36万元。</t>
  </si>
  <si>
    <t>冷水滩区</t>
  </si>
  <si>
    <t>含市本级全年公用经费496万元，家庭经济困难学生生活补助27万元。</t>
  </si>
  <si>
    <t>金洞管理区</t>
  </si>
  <si>
    <t>回龙圩管理区</t>
  </si>
  <si>
    <t>东安县</t>
  </si>
  <si>
    <t>道县</t>
  </si>
  <si>
    <t>宁远县</t>
  </si>
  <si>
    <t>江永县</t>
  </si>
  <si>
    <t>江华县</t>
  </si>
  <si>
    <t>蓝山县</t>
  </si>
  <si>
    <t>新田县</t>
  </si>
  <si>
    <t>双牌县</t>
  </si>
  <si>
    <t>祁阳市</t>
  </si>
  <si>
    <t>郴州市小计</t>
  </si>
  <si>
    <t>北湖区</t>
  </si>
  <si>
    <t>含市本级全年公用经费456万元，家庭经济困难学生生活补助22万元。</t>
  </si>
  <si>
    <t>苏仙区</t>
  </si>
  <si>
    <t>含市本级全年公用经费400万元，家庭经济困难学生生活补助37万元。</t>
  </si>
  <si>
    <t>资兴市</t>
  </si>
  <si>
    <t>桂阳县</t>
  </si>
  <si>
    <t>永兴县</t>
  </si>
  <si>
    <t>宜章县</t>
  </si>
  <si>
    <t>嘉禾县</t>
  </si>
  <si>
    <t>临武县</t>
  </si>
  <si>
    <t>汝城县</t>
  </si>
  <si>
    <t>桂东县</t>
  </si>
  <si>
    <t>安仁县</t>
  </si>
  <si>
    <t>娄底市小计</t>
  </si>
  <si>
    <t>娄星区</t>
  </si>
  <si>
    <t>含市本级全年公用经费2018万元，家庭经济困难学生生活补助141万元。</t>
  </si>
  <si>
    <t>涟源市</t>
  </si>
  <si>
    <t>冷水江市</t>
  </si>
  <si>
    <t>双峰县</t>
  </si>
  <si>
    <t>新化县</t>
  </si>
  <si>
    <t>怀化市小计</t>
  </si>
  <si>
    <t>鹤城区</t>
  </si>
  <si>
    <t>含市本级全年公用经费1640万元，家庭经济困难学生生活补助189万元。</t>
  </si>
  <si>
    <t>沅陵县</t>
  </si>
  <si>
    <t>辰溪县</t>
  </si>
  <si>
    <t>溆浦县</t>
  </si>
  <si>
    <t>麻阳县</t>
  </si>
  <si>
    <t>新晃县</t>
  </si>
  <si>
    <t>芷江县</t>
  </si>
  <si>
    <t>中方县</t>
  </si>
  <si>
    <t>洪江市</t>
  </si>
  <si>
    <t>洪江区</t>
  </si>
  <si>
    <t>会同县</t>
  </si>
  <si>
    <t>靖州县</t>
  </si>
  <si>
    <t>通道县</t>
  </si>
  <si>
    <t>湘西土家族苗族自治州小计</t>
  </si>
  <si>
    <t>吉首市</t>
  </si>
  <si>
    <t>含市本级全年公用经费952万元，家庭经济困难学生生活补助99万元。</t>
  </si>
  <si>
    <t>泸溪县</t>
  </si>
  <si>
    <t>凤凰县</t>
  </si>
  <si>
    <t>花垣县</t>
  </si>
  <si>
    <t>保靖县</t>
  </si>
  <si>
    <t>古丈县</t>
  </si>
  <si>
    <t>永顺县</t>
  </si>
  <si>
    <t>含市本级全年公用经费177万元，家庭经济困难学生生活补助16万元。</t>
  </si>
  <si>
    <t>龙山县</t>
  </si>
  <si>
    <t>附件2：</t>
  </si>
  <si>
    <t>2024年度城乡义务教育阶段学校校舍维修改造资金项目实施备案表</t>
  </si>
  <si>
    <t xml:space="preserve">      教育局（盖章）</t>
  </si>
  <si>
    <t xml:space="preserve">         财政局（盖章）</t>
  </si>
  <si>
    <t>单位名称</t>
  </si>
  <si>
    <t>危房面积(平方米)</t>
  </si>
  <si>
    <t>危房等级</t>
  </si>
  <si>
    <t>改造形式</t>
  </si>
  <si>
    <t>维修改造面积
(平方米)</t>
  </si>
  <si>
    <t>总投资(万元)</t>
  </si>
  <si>
    <t>中央资金</t>
  </si>
  <si>
    <t>省级资金</t>
  </si>
  <si>
    <t>市县安排资金</t>
  </si>
  <si>
    <t>XX市（州）合计</t>
  </si>
  <si>
    <t xml:space="preserve">  XX县（市、区）</t>
  </si>
  <si>
    <t>XX学校</t>
  </si>
  <si>
    <t>……</t>
  </si>
  <si>
    <t>备注：中央资金严格按使用方向分项填列</t>
  </si>
  <si>
    <t>含市本级全年公用经费589万元，家庭经济困难学生生活补助87万元。其中：抵扣市本级生活补助往年结转结余中央资金5万元。</t>
    <phoneticPr fontId="94" type="noConversion"/>
  </si>
  <si>
    <t>含市本级全年公用经费1102万元，家庭经济困难学生生活补助126万元。其中：抵扣市本级生活补助往年结转结余中央资金11万元。</t>
    <phoneticPr fontId="94" type="noConversion"/>
  </si>
  <si>
    <t>含市本级全年公用经费423万元，家庭经济困难学生生活补助58万元。其中：抵扣市本级生活补助往年结转结余中央资金5万元。</t>
    <phoneticPr fontId="94" type="noConversion"/>
  </si>
  <si>
    <t>含市本级全年公用经费1209万元，家庭经济困难学生生活补助161万元。其中：抵扣市本级生活补助往年结转结余中央资金11万元。</t>
    <phoneticPr fontId="9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</si>
</sst>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7">
    <numFmt numFmtId="41" formatCode="_ * #,##0_ ;_ * \-#,##0_ ;_ * &quot;-&quot;_ ;_ @_ "/>
    <numFmt numFmtId="43" formatCode="_ * #,##0.00_ ;_ * \-#,##0.00_ ;_ * &quot;-&quot;??_ ;_ @_ "/>
    <numFmt numFmtId="176" formatCode="_-&quot;$&quot;\ * #,##0.00_-;_-&quot;$&quot;\ * #,##0.00\-;_-&quot;$&quot;\ * &quot;-&quot;??_-;_-@_-"/>
    <numFmt numFmtId="177" formatCode="0_ 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0;_琀"/>
    <numFmt numFmtId="181" formatCode="_-* #,##0.00_$_-;\-* #,##0.00_$_-;_-* &quot;-&quot;??_$_-;_-@_-"/>
    <numFmt numFmtId="182" formatCode="_-* #,##0.00&quot;$&quot;_-;\-* #,##0.00&quot;$&quot;_-;_-* &quot;-&quot;??&quot;$&quot;_-;_-@_-"/>
    <numFmt numFmtId="183" formatCode="_ \¥* #,##0.00_ ;_ \¥* \-#,##0.00_ ;_ \¥* &quot;-&quot;??_ ;_ @_ "/>
    <numFmt numFmtId="184" formatCode="0.0"/>
    <numFmt numFmtId="185" formatCode="&quot;$&quot;#,##0_);\(&quot;$&quot;#,##0\)"/>
    <numFmt numFmtId="186" formatCode="\$#,##0;\(\$#,##0\)"/>
    <numFmt numFmtId="187" formatCode="_(\¥* #,##0.00_);_(\¥* \(#,##0.00\);_(\¥* &quot;-&quot;??_);_(@_)"/>
    <numFmt numFmtId="188" formatCode="yy\.mm\.dd"/>
    <numFmt numFmtId="189" formatCode="#,##0;\-#,##0;&quot;-&quot;"/>
    <numFmt numFmtId="190" formatCode="_(* #,##0_);_(* \(#,##0\);_(* &quot;-&quot;_);_(@_)"/>
    <numFmt numFmtId="191" formatCode="#,##0;[Red]\(#,##0\)"/>
    <numFmt numFmtId="192" formatCode="_(* #,##0.00_);_(* \(#,##0.00\);_(* &quot;-&quot;??_);_(@_)"/>
    <numFmt numFmtId="193" formatCode="&quot;$&quot;#,##0_);[Red]\(&quot;$&quot;#,##0\)"/>
    <numFmt numFmtId="194" formatCode="_-&quot;$&quot;\ * #,##0_-;_-&quot;$&quot;\ * #,##0\-;_-&quot;$&quot;\ * &quot;-&quot;_-;_-@_-"/>
    <numFmt numFmtId="195" formatCode="&quot;?\t#,##0_);[Red]\(&quot;&quot;?&quot;\t#,##0\)"/>
    <numFmt numFmtId="196" formatCode="_-* #,##0_$_-;\-* #,##0_$_-;_-* &quot;-&quot;_$_-;_-@_-"/>
    <numFmt numFmtId="197" formatCode="&quot;綅&quot;\t#,##0_);[Red]\(&quot;綅&quot;\t#,##0\)"/>
    <numFmt numFmtId="198" formatCode="&quot;$&quot;\ #,##0.00_-;[Red]&quot;$&quot;\ #,##0.00\-"/>
    <numFmt numFmtId="199" formatCode="_-* #,##0.00_-;\-* #,##0.00_-;_-* &quot;-&quot;??_-;_-@_-"/>
    <numFmt numFmtId="200" formatCode="_-* #,##0&quot;$&quot;_-;\-* #,##0&quot;$&quot;_-;_-* &quot;-&quot;&quot;$&quot;_-;_-@_-"/>
    <numFmt numFmtId="201" formatCode="#,##0.0_);\(#,##0.0\)"/>
    <numFmt numFmtId="202" formatCode="0.00_)"/>
    <numFmt numFmtId="203" formatCode="_-* #,##0\ _k_r_-;\-* #,##0\ _k_r_-;_-* &quot;-&quot;\ _k_r_-;_-@_-"/>
    <numFmt numFmtId="204" formatCode="&quot;$&quot;#,##0.00_);[Red]\(&quot;$&quot;#,##0.00\)"/>
    <numFmt numFmtId="205" formatCode="\$#,##0.00;\(\$#,##0.00\)"/>
    <numFmt numFmtId="206" formatCode="* #,##0;* \-#,##0;* &quot;-&quot;;@"/>
    <numFmt numFmtId="207" formatCode="_(&quot;$&quot;* #,##0_);_(&quot;$&quot;* \(#,##0\);_(&quot;$&quot;* &quot;-&quot;_);_(@_)"/>
    <numFmt numFmtId="208" formatCode="_-* #,##0.00\ _k_r_-;\-* #,##0.00\ _k_r_-;_-* &quot;-&quot;??\ _k_r_-;_-@_-"/>
    <numFmt numFmtId="209" formatCode="#,##0;\(#,##0\)"/>
    <numFmt numFmtId="210" formatCode="_-&quot;$&quot;* #,##0.00_-;\-&quot;$&quot;* #,##0.00_-;_-&quot;$&quot;* &quot;-&quot;??_-;_-@_-"/>
  </numFmts>
  <fonts count="96">
    <font>
      <sz val="12"/>
      <name val="宋体"/>
      <charset val="134"/>
    </font>
    <font>
      <sz val="16"/>
      <name val="黑体"/>
      <family val="3"/>
      <charset val="134"/>
    </font>
    <font>
      <b/>
      <sz val="12"/>
      <name val="宋体"/>
      <family val="3"/>
      <charset val="134"/>
    </font>
    <font>
      <sz val="18"/>
      <name val="方正小标宋_GBK"/>
      <family val="4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黑体"/>
      <family val="3"/>
      <charset val="134"/>
    </font>
    <font>
      <b/>
      <sz val="10"/>
      <name val="Times New Roman"/>
      <family val="1"/>
    </font>
    <font>
      <sz val="10"/>
      <color theme="1"/>
      <name val="宋体"/>
      <family val="3"/>
      <charset val="134"/>
      <scheme val="minor"/>
    </font>
    <font>
      <sz val="12"/>
      <name val="Times New Roman"/>
      <family val="1"/>
    </font>
    <font>
      <sz val="10"/>
      <name val="Times New Roman"/>
      <family val="1"/>
    </font>
    <font>
      <sz val="11"/>
      <color theme="1"/>
      <name val="宋体"/>
      <family val="3"/>
      <charset val="134"/>
      <scheme val="minor"/>
    </font>
    <font>
      <sz val="10"/>
      <name val="仿宋_GB2312"/>
      <family val="3"/>
      <charset val="134"/>
    </font>
    <font>
      <sz val="11"/>
      <name val="仿宋_GB2312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17"/>
      <name val="楷体_GB2312"/>
      <family val="3"/>
      <charset val="134"/>
    </font>
    <font>
      <sz val="10.5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name val="Arial"/>
      <family val="2"/>
    </font>
    <font>
      <sz val="10.5"/>
      <color indexed="20"/>
      <name val="宋体"/>
      <family val="3"/>
      <charset val="134"/>
    </font>
    <font>
      <u/>
      <sz val="12"/>
      <color indexed="36"/>
      <name val="宋体"/>
      <family val="3"/>
      <charset val="134"/>
    </font>
    <font>
      <sz val="12"/>
      <color indexed="9"/>
      <name val="楷体_GB2312"/>
      <family val="3"/>
      <charset val="134"/>
    </font>
    <font>
      <b/>
      <sz val="11"/>
      <color indexed="56"/>
      <name val="宋体"/>
      <family val="3"/>
      <charset val="134"/>
    </font>
    <font>
      <sz val="12"/>
      <color indexed="20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8"/>
      <name val="Times New Roman"/>
      <family val="1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color indexed="8"/>
      <name val="楷体_GB2312"/>
      <family val="3"/>
      <charset val="134"/>
    </font>
    <font>
      <sz val="12"/>
      <color indexed="20"/>
      <name val="楷体_GB2312"/>
      <family val="3"/>
      <charset val="134"/>
    </font>
    <font>
      <b/>
      <sz val="11"/>
      <color indexed="63"/>
      <name val="宋体"/>
      <family val="3"/>
      <charset val="134"/>
    </font>
    <font>
      <sz val="10"/>
      <color indexed="20"/>
      <name val="宋体"/>
      <family val="3"/>
      <charset val="134"/>
    </font>
    <font>
      <sz val="11"/>
      <name val="宋体"/>
      <family val="3"/>
      <charset val="134"/>
    </font>
    <font>
      <b/>
      <sz val="10"/>
      <name val="MS Sans Serif"/>
      <family val="2"/>
    </font>
    <font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0"/>
      <color indexed="8"/>
      <name val="Arial"/>
      <family val="2"/>
    </font>
    <font>
      <b/>
      <sz val="11"/>
      <color indexed="9"/>
      <name val="宋体"/>
      <family val="3"/>
      <charset val="134"/>
    </font>
    <font>
      <sz val="12"/>
      <color indexed="62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sz val="10"/>
      <color indexed="17"/>
      <name val="宋体"/>
      <family val="3"/>
      <charset val="134"/>
    </font>
    <font>
      <sz val="12"/>
      <name val="官帕眉"/>
      <charset val="134"/>
    </font>
    <font>
      <i/>
      <sz val="11"/>
      <color indexed="23"/>
      <name val="宋体"/>
      <family val="3"/>
      <charset val="134"/>
    </font>
    <font>
      <sz val="8"/>
      <name val="Arial"/>
      <family val="2"/>
    </font>
    <font>
      <b/>
      <sz val="12"/>
      <color indexed="9"/>
      <name val="楷体_GB2312"/>
      <family val="3"/>
      <charset val="134"/>
    </font>
    <font>
      <sz val="7"/>
      <name val="Helv"/>
      <family val="2"/>
    </font>
    <font>
      <b/>
      <sz val="10"/>
      <name val="Tms Rmn"/>
      <family val="1"/>
    </font>
    <font>
      <b/>
      <sz val="11"/>
      <color indexed="52"/>
      <name val="宋体"/>
      <family val="3"/>
      <charset val="134"/>
    </font>
    <font>
      <sz val="12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2"/>
      <color indexed="10"/>
      <name val="楷体_GB2312"/>
      <family val="3"/>
      <charset val="134"/>
    </font>
    <font>
      <sz val="10"/>
      <name val="Helv"/>
      <family val="2"/>
    </font>
    <font>
      <b/>
      <sz val="18"/>
      <color indexed="62"/>
      <name val="宋体"/>
      <family val="3"/>
      <charset val="134"/>
    </font>
    <font>
      <sz val="10"/>
      <color indexed="8"/>
      <name val="MS Sans Serif"/>
      <family val="2"/>
    </font>
    <font>
      <sz val="12"/>
      <color indexed="60"/>
      <name val="楷体_GB2312"/>
      <family val="3"/>
      <charset val="134"/>
    </font>
    <font>
      <sz val="10"/>
      <name val="楷体"/>
      <family val="3"/>
      <charset val="134"/>
    </font>
    <font>
      <sz val="11"/>
      <name val="ＭＳ Ｐゴシック"/>
      <family val="2"/>
    </font>
    <font>
      <b/>
      <sz val="12"/>
      <color indexed="8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sz val="10"/>
      <name val="Geneva"/>
      <family val="1"/>
    </font>
    <font>
      <sz val="12"/>
      <name val="新細明體"/>
      <charset val="134"/>
    </font>
    <font>
      <sz val="12"/>
      <name val="바탕체"/>
      <family val="3"/>
    </font>
    <font>
      <b/>
      <sz val="12"/>
      <name val="Arial"/>
      <family val="2"/>
    </font>
    <font>
      <b/>
      <sz val="12"/>
      <color indexed="63"/>
      <name val="楷体_GB2312"/>
      <family val="3"/>
      <charset val="134"/>
    </font>
    <font>
      <b/>
      <sz val="18"/>
      <name val="Arial"/>
      <family val="2"/>
    </font>
    <font>
      <b/>
      <sz val="14"/>
      <name val="楷体"/>
      <family val="3"/>
      <charset val="134"/>
    </font>
    <font>
      <sz val="12"/>
      <name val="Helv"/>
      <family val="2"/>
    </font>
    <font>
      <u/>
      <sz val="7.5"/>
      <color indexed="36"/>
      <name val="Arial"/>
      <family val="2"/>
    </font>
    <font>
      <sz val="12"/>
      <name val="Courier"/>
      <family val="3"/>
    </font>
    <font>
      <b/>
      <i/>
      <sz val="16"/>
      <name val="Helv"/>
      <family val="2"/>
    </font>
    <font>
      <b/>
      <sz val="15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u/>
      <sz val="12"/>
      <color indexed="12"/>
      <name val="宋体"/>
      <family val="3"/>
      <charset val="134"/>
    </font>
    <font>
      <b/>
      <sz val="9"/>
      <name val="Arial"/>
      <family val="2"/>
    </font>
    <font>
      <sz val="7"/>
      <name val="Small Fonts"/>
      <family val="2"/>
    </font>
    <font>
      <sz val="10"/>
      <name val="Courier"/>
      <family val="3"/>
    </font>
    <font>
      <u/>
      <sz val="7.5"/>
      <color indexed="12"/>
      <name val="Arial"/>
      <family val="2"/>
    </font>
    <font>
      <sz val="12"/>
      <color indexed="9"/>
      <name val="Helv"/>
      <family val="2"/>
    </font>
    <font>
      <sz val="7"/>
      <color indexed="10"/>
      <name val="Helv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29"/>
      </patternFill>
    </fill>
    <fill>
      <patternFill patternType="solid">
        <fgColor indexed="45"/>
        <b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31"/>
        <bgColor indexed="31"/>
      </patternFill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gray0625"/>
    </fill>
    <fill>
      <patternFill patternType="solid">
        <fgColor indexed="30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  <fill>
      <patternFill patternType="solid">
        <fgColor indexed="27"/>
        <bgColor indexed="27"/>
      </patternFill>
    </fill>
    <fill>
      <patternFill patternType="solid">
        <fgColor indexed="15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12"/>
        <bgColor indexed="64"/>
      </patternFill>
    </fill>
    <fill>
      <patternFill patternType="solid">
        <fgColor indexed="54"/>
        <bgColor indexed="54"/>
      </patternFill>
    </fill>
    <fill>
      <patternFill patternType="mediumGray">
        <fgColor indexed="22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506">
    <xf numFmtId="0" fontId="0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/>
    <xf numFmtId="0" fontId="2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1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3" fillId="0" borderId="0">
      <alignment vertical="center"/>
    </xf>
    <xf numFmtId="0" fontId="17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93" fillId="0" borderId="0"/>
    <xf numFmtId="0" fontId="21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3" fillId="0" borderId="0"/>
    <xf numFmtId="0" fontId="20" fillId="1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3" fillId="0" borderId="0"/>
    <xf numFmtId="0" fontId="15" fillId="7" borderId="0" applyNumberFormat="0" applyBorder="0" applyAlignment="0" applyProtection="0">
      <alignment vertical="center"/>
    </xf>
    <xf numFmtId="0" fontId="93" fillId="0" borderId="0"/>
    <xf numFmtId="0" fontId="21" fillId="7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2" fillId="0" borderId="0">
      <alignment horizontal="center" wrapText="1"/>
      <protection locked="0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/>
    <xf numFmtId="0" fontId="93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23" fillId="12" borderId="0" applyNumberFormat="0" applyBorder="0" applyAlignment="0" applyProtection="0"/>
    <xf numFmtId="0" fontId="93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93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93" fillId="0" borderId="0"/>
    <xf numFmtId="0" fontId="93" fillId="0" borderId="0"/>
    <xf numFmtId="0" fontId="16" fillId="6" borderId="0" applyNumberFormat="0" applyBorder="0" applyAlignment="0" applyProtection="0">
      <alignment vertical="center"/>
    </xf>
    <xf numFmtId="0" fontId="93" fillId="0" borderId="0"/>
    <xf numFmtId="0" fontId="93" fillId="0" borderId="0">
      <alignment vertical="center"/>
    </xf>
    <xf numFmtId="0" fontId="17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/>
    <xf numFmtId="0" fontId="93" fillId="0" borderId="0"/>
    <xf numFmtId="0" fontId="93" fillId="0" borderId="0"/>
    <xf numFmtId="0" fontId="93" fillId="0" borderId="0"/>
    <xf numFmtId="177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178" fontId="93" fillId="0" borderId="0">
      <alignment vertical="center"/>
    </xf>
    <xf numFmtId="0" fontId="17" fillId="0" borderId="0">
      <alignment vertical="center"/>
    </xf>
    <xf numFmtId="179" fontId="93" fillId="0" borderId="0">
      <alignment vertical="center"/>
    </xf>
    <xf numFmtId="0" fontId="93" fillId="0" borderId="0">
      <alignment vertical="center"/>
    </xf>
    <xf numFmtId="0" fontId="16" fillId="9" borderId="0" applyNumberFormat="0" applyBorder="0" applyAlignment="0" applyProtection="0">
      <alignment vertical="center"/>
    </xf>
    <xf numFmtId="180" fontId="93" fillId="0" borderId="0">
      <alignment vertical="center"/>
    </xf>
    <xf numFmtId="181" fontId="93" fillId="0" borderId="0">
      <alignment vertical="center"/>
    </xf>
    <xf numFmtId="0" fontId="93" fillId="0" borderId="0"/>
    <xf numFmtId="0" fontId="93" fillId="0" borderId="0"/>
    <xf numFmtId="0" fontId="93" fillId="0" borderId="0"/>
    <xf numFmtId="0" fontId="93" fillId="0" borderId="0"/>
    <xf numFmtId="0" fontId="19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3" fillId="0" borderId="0"/>
    <xf numFmtId="0" fontId="93" fillId="0" borderId="0"/>
    <xf numFmtId="0" fontId="93" fillId="0" borderId="0"/>
    <xf numFmtId="0" fontId="93" fillId="0" borderId="0">
      <alignment vertical="center"/>
    </xf>
    <xf numFmtId="0" fontId="93" fillId="0" borderId="0"/>
    <xf numFmtId="0" fontId="93" fillId="0" borderId="0">
      <alignment vertical="center"/>
    </xf>
    <xf numFmtId="0" fontId="6" fillId="0" borderId="0"/>
    <xf numFmtId="0" fontId="33" fillId="18" borderId="0" applyNumberFormat="0" applyBorder="0" applyAlignment="0" applyProtection="0"/>
    <xf numFmtId="0" fontId="17" fillId="0" borderId="0">
      <alignment vertical="center"/>
    </xf>
    <xf numFmtId="0" fontId="34" fillId="19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93" fillId="0" borderId="0"/>
    <xf numFmtId="0" fontId="93" fillId="0" borderId="0"/>
    <xf numFmtId="0" fontId="16" fillId="9" borderId="0" applyNumberFormat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93" fillId="0" borderId="0"/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/>
    <xf numFmtId="0" fontId="93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17" fillId="0" borderId="0">
      <alignment vertical="center"/>
    </xf>
    <xf numFmtId="0" fontId="93" fillId="0" borderId="0"/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93" fillId="0" borderId="0"/>
    <xf numFmtId="0" fontId="17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2" fontId="10" fillId="0" borderId="0" applyFont="0" applyFill="0" applyBorder="0" applyAlignment="0" applyProtection="0"/>
    <xf numFmtId="0" fontId="12" fillId="0" borderId="0">
      <alignment vertical="center"/>
    </xf>
    <xf numFmtId="0" fontId="93" fillId="0" borderId="0">
      <alignment vertical="center"/>
    </xf>
    <xf numFmtId="178" fontId="93" fillId="0" borderId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93" fillId="0" borderId="0"/>
    <xf numFmtId="0" fontId="3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33" fillId="20" borderId="0" applyNumberFormat="0" applyBorder="0" applyAlignment="0" applyProtection="0"/>
    <xf numFmtId="0" fontId="93" fillId="0" borderId="0">
      <alignment vertical="center"/>
    </xf>
    <xf numFmtId="0" fontId="93" fillId="0" borderId="0">
      <alignment vertical="center"/>
    </xf>
    <xf numFmtId="0" fontId="93" fillId="0" borderId="0"/>
    <xf numFmtId="0" fontId="93" fillId="0" borderId="0"/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21" borderId="13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93" fillId="0" borderId="0" applyFont="0" applyFill="0" applyBorder="0" applyAlignment="0" applyProtection="0"/>
    <xf numFmtId="0" fontId="3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83" fontId="9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184" fontId="40" fillId="0" borderId="8">
      <alignment vertical="center"/>
      <protection locked="0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/>
    <xf numFmtId="0" fontId="34" fillId="2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5" fontId="41" fillId="0" borderId="9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77" fontId="93" fillId="0" borderId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3" fillId="0" borderId="0"/>
    <xf numFmtId="0" fontId="2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0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28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2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3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/>
    <xf numFmtId="0" fontId="21" fillId="10" borderId="0" applyNumberFormat="0" applyBorder="0" applyAlignment="0" applyProtection="0"/>
    <xf numFmtId="0" fontId="23" fillId="12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6" fontId="11" fillId="0" borderId="0"/>
    <xf numFmtId="0" fontId="2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0" fillId="0" borderId="0"/>
    <xf numFmtId="0" fontId="2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>
      <alignment vertical="top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8" fillId="29" borderId="1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/>
    <xf numFmtId="0" fontId="2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49" fillId="15" borderId="11" applyNumberForma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25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187" fontId="9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93" fillId="0" borderId="0">
      <alignment vertical="center"/>
    </xf>
    <xf numFmtId="0" fontId="23" fillId="12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93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1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3" fillId="0" borderId="0"/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31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8" fillId="29" borderId="18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93" fillId="0" borderId="0">
      <alignment vertical="center"/>
    </xf>
    <xf numFmtId="0" fontId="52" fillId="0" borderId="0"/>
    <xf numFmtId="0" fontId="16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8" fontId="24" fillId="0" borderId="10" applyFill="0" applyProtection="0">
      <alignment horizontal="right"/>
    </xf>
    <xf numFmtId="0" fontId="15" fillId="5" borderId="0" applyNumberFormat="0" applyBorder="0" applyAlignment="0" applyProtection="0">
      <alignment vertical="center"/>
    </xf>
    <xf numFmtId="38" fontId="54" fillId="21" borderId="0" applyNumberFormat="0" applyBorder="0" applyAlignment="0" applyProtection="0"/>
    <xf numFmtId="0" fontId="27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7" applyNumberFormat="0" applyFill="0" applyProtection="0">
      <alignment horizontal="right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5" fillId="29" borderId="1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3" fontId="56" fillId="0" borderId="0"/>
    <xf numFmtId="189" fontId="47" fillId="0" borderId="0" applyFill="0" applyBorder="0" applyAlignment="0"/>
    <xf numFmtId="0" fontId="57" fillId="33" borderId="5">
      <protection locked="0"/>
    </xf>
    <xf numFmtId="0" fontId="27" fillId="34" borderId="0" applyNumberFormat="0" applyBorder="0" applyAlignment="0" applyProtection="0">
      <alignment vertical="center"/>
    </xf>
    <xf numFmtId="0" fontId="58" fillId="21" borderId="11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8" fillId="29" borderId="18" applyNumberFormat="0" applyAlignment="0" applyProtection="0">
      <alignment vertical="center"/>
    </xf>
    <xf numFmtId="0" fontId="48" fillId="29" borderId="18" applyNumberFormat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/>
    <xf numFmtId="0" fontId="39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190" fontId="24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91" fontId="24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2" fontId="59" fillId="0" borderId="0" applyProtection="0"/>
    <xf numFmtId="0" fontId="28" fillId="0" borderId="14" applyNumberFormat="0" applyFill="0" applyAlignment="0" applyProtection="0">
      <alignment vertical="center"/>
    </xf>
    <xf numFmtId="9" fontId="52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192" fontId="9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0" fontId="54" fillId="35" borderId="8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30" fillId="15" borderId="11" applyNumberFormat="0" applyAlignment="0" applyProtection="0">
      <alignment vertical="center"/>
    </xf>
    <xf numFmtId="38" fontId="60" fillId="0" borderId="0" applyFont="0" applyFill="0" applyBorder="0" applyAlignment="0" applyProtection="0"/>
    <xf numFmtId="0" fontId="29" fillId="9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30" fillId="15" borderId="11" applyNumberFormat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180" fontId="61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93" fontId="60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30" fillId="15" borderId="11" applyNumberFormat="0" applyAlignment="0" applyProtection="0">
      <alignment vertical="center"/>
    </xf>
    <xf numFmtId="194" fontId="24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63" fillId="0" borderId="0"/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36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93" fillId="0" borderId="0"/>
    <xf numFmtId="0" fontId="29" fillId="9" borderId="0" applyNumberFormat="0" applyBorder="0" applyAlignment="0" applyProtection="0">
      <alignment vertical="center"/>
    </xf>
    <xf numFmtId="0" fontId="17" fillId="35" borderId="19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38" fillId="21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15" fontId="6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21" fillId="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65" fillId="0" borderId="0"/>
    <xf numFmtId="0" fontId="11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195" fontId="1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179" fontId="24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5" borderId="1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3" fillId="0" borderId="0">
      <alignment vertical="center"/>
    </xf>
    <xf numFmtId="0" fontId="20" fillId="22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93" fillId="0" borderId="0"/>
    <xf numFmtId="0" fontId="29" fillId="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3" fillId="0" borderId="0"/>
    <xf numFmtId="0" fontId="53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178" fontId="93" fillId="0" borderId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9" fontId="63" fillId="0" borderId="0" applyFont="0" applyFill="0" applyBorder="0" applyAlignment="0" applyProtection="0"/>
    <xf numFmtId="0" fontId="16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2" fillId="36" borderId="0" applyNumberFormat="0" applyBorder="0" applyAlignment="0" applyProtection="0"/>
    <xf numFmtId="0" fontId="33" fillId="20" borderId="0" applyNumberFormat="0" applyBorder="0" applyAlignment="0" applyProtection="0"/>
    <xf numFmtId="0" fontId="2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7" fillId="35" borderId="19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37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67" fillId="0" borderId="10" applyNumberFormat="0" applyFill="0" applyProtection="0">
      <alignment horizontal="left"/>
    </xf>
    <xf numFmtId="0" fontId="15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96" fontId="1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35" borderId="1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197" fontId="10" fillId="0" borderId="0" applyFont="0" applyFill="0" applyBorder="0" applyAlignment="0" applyProtection="0"/>
    <xf numFmtId="0" fontId="20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protection locked="0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/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8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93" fillId="35" borderId="19" applyNumberFormat="0" applyFont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183" fontId="93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183" fontId="93" fillId="0" borderId="0" applyFont="0" applyFill="0" applyBorder="0" applyAlignment="0" applyProtection="0"/>
    <xf numFmtId="0" fontId="20" fillId="1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21" borderId="13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20" fillId="2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68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10" fontId="24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48" fillId="29" borderId="18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183" fontId="93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83" fontId="93" fillId="0" borderId="0" applyFont="0" applyFill="0" applyBorder="0" applyAlignment="0" applyProtection="0"/>
    <xf numFmtId="0" fontId="22" fillId="11" borderId="0" applyNumberFormat="0" applyBorder="0" applyAlignment="0" applyProtection="0"/>
    <xf numFmtId="0" fontId="20" fillId="2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83" fontId="93" fillId="0" borderId="0" applyFont="0" applyFill="0" applyBorder="0" applyAlignment="0" applyProtection="0"/>
    <xf numFmtId="0" fontId="2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21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9" fillId="0" borderId="17" applyNumberFormat="0" applyFill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60" fillId="0" borderId="0"/>
    <xf numFmtId="0" fontId="1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9" fillId="0" borderId="0" applyProtection="0"/>
    <xf numFmtId="0" fontId="70" fillId="0" borderId="0" applyNumberForma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8" fillId="29" borderId="1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7" fillId="33" borderId="5">
      <protection locked="0"/>
    </xf>
    <xf numFmtId="0" fontId="48" fillId="29" borderId="18" applyNumberFormat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72" fillId="21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0" fontId="68" fillId="0" borderId="0" applyFont="0" applyFill="0" applyBorder="0" applyAlignment="0" applyProtection="0"/>
    <xf numFmtId="18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24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/>
    <xf numFmtId="0" fontId="72" fillId="21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93" fillId="0" borderId="0"/>
    <xf numFmtId="0" fontId="51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93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90" fontId="34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2" fillId="38" borderId="0" applyNumberFormat="0" applyBorder="0" applyAlignment="0" applyProtection="0"/>
    <xf numFmtId="43" fontId="17" fillId="0" borderId="0" applyFont="0" applyFill="0" applyBorder="0" applyAlignment="0" applyProtection="0">
      <alignment vertical="center"/>
    </xf>
    <xf numFmtId="0" fontId="73" fillId="0" borderId="0"/>
    <xf numFmtId="0" fontId="22" fillId="36" borderId="0" applyNumberFormat="0" applyBorder="0" applyAlignment="0" applyProtection="0"/>
    <xf numFmtId="0" fontId="44" fillId="0" borderId="17" applyNumberFormat="0" applyFill="0" applyAlignment="0" applyProtection="0">
      <alignment vertical="center"/>
    </xf>
    <xf numFmtId="0" fontId="58" fillId="21" borderId="11" applyNumberFormat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47" fillId="0" borderId="0">
      <alignment vertical="top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92" fontId="17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92" fontId="17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0" fillId="0" borderId="0"/>
    <xf numFmtId="0" fontId="21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3" fillId="0" borderId="0"/>
    <xf numFmtId="0" fontId="20" fillId="22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187" fontId="93" fillId="0" borderId="0" applyFont="0" applyFill="0" applyBorder="0" applyAlignment="0" applyProtection="0"/>
    <xf numFmtId="0" fontId="22" fillId="11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8" fillId="21" borderId="13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184" fontId="40" fillId="0" borderId="8">
      <alignment vertical="center"/>
      <protection locked="0"/>
    </xf>
    <xf numFmtId="0" fontId="31" fillId="0" borderId="12" applyNumberFormat="0" applyFill="0" applyAlignment="0" applyProtection="0">
      <alignment vertical="center"/>
    </xf>
    <xf numFmtId="0" fontId="17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183" fontId="93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92" fontId="17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90" fontId="34" fillId="0" borderId="0" applyFont="0" applyFill="0" applyBorder="0" applyAlignment="0" applyProtection="0">
      <alignment vertical="center"/>
    </xf>
    <xf numFmtId="0" fontId="93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48" fillId="29" borderId="18" applyNumberFormat="0" applyAlignment="0" applyProtection="0">
      <alignment vertical="center"/>
    </xf>
    <xf numFmtId="0" fontId="93" fillId="0" borderId="0">
      <alignment vertical="center"/>
    </xf>
    <xf numFmtId="0" fontId="58" fillId="21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>
      <protection locked="0"/>
    </xf>
    <xf numFmtId="0" fontId="58" fillId="21" borderId="11" applyNumberFormat="0" applyAlignment="0" applyProtection="0">
      <alignment vertical="center"/>
    </xf>
    <xf numFmtId="178" fontId="74" fillId="0" borderId="0" applyFon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47" fillId="35" borderId="1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58" fillId="21" borderId="11" applyNumberFormat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98" fontId="24" fillId="0" borderId="0" applyFont="0" applyFill="0" applyBorder="0" applyAlignment="0" applyProtection="0"/>
    <xf numFmtId="0" fontId="51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3" fillId="0" borderId="0"/>
    <xf numFmtId="0" fontId="38" fillId="21" borderId="13" applyNumberFormat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7" fillId="33" borderId="5">
      <protection locked="0"/>
    </xf>
    <xf numFmtId="0" fontId="38" fillId="21" borderId="13" applyNumberFormat="0" applyAlignment="0" applyProtection="0">
      <alignment vertical="center"/>
    </xf>
    <xf numFmtId="0" fontId="33" fillId="24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8" fillId="0" borderId="0" applyFont="0" applyFill="0" applyBorder="0" applyAlignment="0" applyProtection="0"/>
    <xf numFmtId="199" fontId="24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187" fontId="93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93" fillId="0" borderId="0">
      <alignment vertical="center"/>
    </xf>
    <xf numFmtId="0" fontId="38" fillId="21" borderId="13" applyNumberFormat="0" applyAlignment="0" applyProtection="0">
      <alignment vertical="center"/>
    </xf>
    <xf numFmtId="0" fontId="38" fillId="21" borderId="13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45" fillId="27" borderId="0" applyNumberFormat="0" applyBorder="0" applyAlignment="0" applyProtection="0">
      <alignment vertical="center"/>
    </xf>
    <xf numFmtId="0" fontId="93" fillId="0" borderId="0"/>
    <xf numFmtId="0" fontId="21" fillId="7" borderId="0" applyNumberFormat="0" applyBorder="0" applyAlignment="0" applyProtection="0">
      <alignment vertical="center"/>
    </xf>
    <xf numFmtId="0" fontId="38" fillId="21" borderId="13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87" fontId="93" fillId="0" borderId="0" applyFont="0" applyFill="0" applyBorder="0" applyAlignment="0" applyProtection="0"/>
    <xf numFmtId="0" fontId="29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9" fillId="15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60" fillId="0" borderId="0" applyNumberFormat="0" applyFont="0" applyFill="0" applyBorder="0" applyAlignment="0" applyProtection="0">
      <alignment horizontal="left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5" fillId="0" borderId="0"/>
    <xf numFmtId="0" fontId="15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3" fillId="20" borderId="0" applyNumberFormat="0" applyBorder="0" applyAlignment="0" applyProtection="0"/>
    <xf numFmtId="0" fontId="93" fillId="35" borderId="19" applyNumberFormat="0" applyFont="0" applyAlignment="0" applyProtection="0">
      <alignment vertical="center"/>
    </xf>
    <xf numFmtId="0" fontId="93" fillId="35" borderId="1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58" fillId="21" borderId="11" applyNumberFormat="0" applyAlignment="0" applyProtection="0">
      <alignment vertical="center"/>
    </xf>
    <xf numFmtId="0" fontId="58" fillId="21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76" fillId="0" borderId="20" applyNumberFormat="0" applyAlignment="0" applyProtection="0">
      <alignment horizontal="left" vertical="center"/>
    </xf>
    <xf numFmtId="190" fontId="34" fillId="0" borderId="0" applyFont="0" applyFill="0" applyBorder="0" applyAlignment="0" applyProtection="0">
      <alignment vertical="center"/>
    </xf>
    <xf numFmtId="0" fontId="74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1" fontId="40" fillId="0" borderId="8">
      <alignment vertical="center"/>
      <protection locked="0"/>
    </xf>
    <xf numFmtId="0" fontId="48" fillId="29" borderId="18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/>
    <xf numFmtId="1" fontId="40" fillId="0" borderId="8">
      <alignment vertical="center"/>
      <protection locked="0"/>
    </xf>
    <xf numFmtId="0" fontId="15" fillId="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7" fillId="21" borderId="13" applyNumberFormat="0" applyAlignment="0" applyProtection="0">
      <alignment vertical="center"/>
    </xf>
    <xf numFmtId="1" fontId="24" fillId="0" borderId="10" applyFill="0" applyProtection="0">
      <alignment horizont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34" fillId="39" borderId="0" applyNumberFormat="0" applyBorder="0" applyAlignment="0" applyProtection="0"/>
    <xf numFmtId="0" fontId="93" fillId="0" borderId="0"/>
    <xf numFmtId="0" fontId="15" fillId="5" borderId="0" applyNumberFormat="0" applyBorder="0" applyAlignment="0" applyProtection="0">
      <alignment vertical="center"/>
    </xf>
    <xf numFmtId="187" fontId="93" fillId="0" borderId="0" applyFont="0" applyFill="0" applyBorder="0" applyAlignment="0" applyProtection="0"/>
    <xf numFmtId="0" fontId="27" fillId="14" borderId="0" applyNumberFormat="0" applyBorder="0" applyAlignment="0" applyProtection="0">
      <alignment vertical="center"/>
    </xf>
    <xf numFmtId="0" fontId="78" fillId="0" borderId="0" applyProtection="0"/>
    <xf numFmtId="0" fontId="15" fillId="5" borderId="0" applyNumberFormat="0" applyBorder="0" applyAlignment="0" applyProtection="0">
      <alignment vertical="center"/>
    </xf>
    <xf numFmtId="0" fontId="76" fillId="0" borderId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21" borderId="11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93" fillId="0" borderId="0"/>
    <xf numFmtId="0" fontId="20" fillId="32" borderId="0" applyNumberFormat="0" applyBorder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93" fillId="35" borderId="19" applyNumberFormat="0" applyFon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8" fillId="21" borderId="13" applyNumberFormat="0" applyAlignment="0" applyProtection="0">
      <alignment vertical="center"/>
    </xf>
    <xf numFmtId="43" fontId="24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48" fillId="29" borderId="18" applyNumberFormat="0" applyAlignment="0" applyProtection="0">
      <alignment vertical="center"/>
    </xf>
    <xf numFmtId="0" fontId="93" fillId="0" borderId="0"/>
    <xf numFmtId="0" fontId="20" fillId="22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63" fillId="0" borderId="0"/>
    <xf numFmtId="0" fontId="24" fillId="0" borderId="0" applyFont="0" applyFill="0" applyBorder="0" applyAlignment="0" applyProtection="0"/>
    <xf numFmtId="192" fontId="93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200" fontId="10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/>
    <xf numFmtId="0" fontId="22" fillId="38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38" fontId="68" fillId="0" borderId="0" applyFont="0" applyFill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9" fillId="0" borderId="7" applyNumberFormat="0" applyFill="0" applyProtection="0">
      <alignment horizont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0" borderId="0"/>
    <xf numFmtId="0" fontId="16" fillId="6" borderId="0" applyNumberFormat="0" applyBorder="0" applyAlignment="0" applyProtection="0">
      <alignment vertical="center"/>
    </xf>
    <xf numFmtId="184" fontId="40" fillId="0" borderId="8">
      <alignment vertical="center"/>
      <protection locked="0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77" fillId="21" borderId="13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8" fillId="21" borderId="11" applyNumberFormat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71" fillId="0" borderId="1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87" fontId="93" fillId="0" borderId="0" applyFont="0" applyFill="0" applyBorder="0" applyAlignment="0" applyProtection="0"/>
    <xf numFmtId="0" fontId="34" fillId="10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0" fillId="0" borderId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201" fontId="80" fillId="40" borderId="0"/>
    <xf numFmtId="0" fontId="18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/>
    <xf numFmtId="0" fontId="20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3" fillId="41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81" fillId="0" borderId="0" applyNumberFormat="0" applyFill="0" applyBorder="0" applyAlignment="0" applyProtection="0">
      <alignment vertical="top"/>
      <protection locked="0"/>
    </xf>
    <xf numFmtId="0" fontId="20" fillId="17" borderId="0" applyNumberFormat="0" applyBorder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38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93" fillId="0" borderId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4" fillId="19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84" fontId="40" fillId="0" borderId="8">
      <alignment vertical="center"/>
      <protection locked="0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29" borderId="18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20" fillId="17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82" fillId="0" borderId="0"/>
    <xf numFmtId="0" fontId="45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8" fillId="29" borderId="18" applyNumberFormat="0" applyAlignment="0" applyProtection="0">
      <alignment vertical="center"/>
    </xf>
    <xf numFmtId="14" fontId="32" fillId="0" borderId="0">
      <alignment horizontal="center" wrapText="1"/>
      <protection locked="0"/>
    </xf>
    <xf numFmtId="0" fontId="20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83" fontId="93" fillId="0" borderId="0" applyFont="0" applyFill="0" applyBorder="0" applyAlignment="0" applyProtection="0"/>
    <xf numFmtId="0" fontId="20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47" fillId="0" borderId="0">
      <alignment vertical="top"/>
    </xf>
    <xf numFmtId="0" fontId="29" fillId="9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3" fillId="31" borderId="0" applyNumberFormat="0" applyBorder="0" applyAlignment="0" applyProtection="0"/>
    <xf numFmtId="0" fontId="33" fillId="31" borderId="0" applyNumberFormat="0" applyBorder="0" applyAlignment="0" applyProtection="0"/>
    <xf numFmtId="0" fontId="36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34" fillId="31" borderId="0" applyNumberFormat="0" applyBorder="0" applyAlignment="0" applyProtection="0"/>
    <xf numFmtId="0" fontId="36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202" fontId="83" fillId="0" borderId="0"/>
    <xf numFmtId="0" fontId="31" fillId="0" borderId="12" applyNumberFormat="0" applyFill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0" fontId="93" fillId="0" borderId="0">
      <alignment vertical="center"/>
    </xf>
    <xf numFmtId="0" fontId="33" fillId="18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203" fontId="24" fillId="0" borderId="0" applyFont="0" applyFill="0" applyBorder="0" applyAlignment="0" applyProtection="0"/>
    <xf numFmtId="0" fontId="84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2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17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63" fillId="0" borderId="0"/>
    <xf numFmtId="0" fontId="20" fillId="1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93" fillId="0" borderId="0"/>
    <xf numFmtId="0" fontId="33" fillId="20" borderId="0" applyNumberFormat="0" applyBorder="0" applyAlignment="0" applyProtection="0"/>
    <xf numFmtId="0" fontId="33" fillId="20" borderId="0" applyNumberFormat="0" applyBorder="0" applyAlignment="0" applyProtection="0"/>
    <xf numFmtId="0" fontId="33" fillId="31" borderId="0" applyNumberFormat="0" applyBorder="0" applyAlignment="0" applyProtection="0"/>
    <xf numFmtId="0" fontId="1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34" fillId="20" borderId="0" applyNumberFormat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22" fillId="38" borderId="0" applyNumberFormat="0" applyBorder="0" applyAlignment="0" applyProtection="0"/>
    <xf numFmtId="0" fontId="21" fillId="10" borderId="0" applyNumberFormat="0" applyBorder="0" applyAlignment="0" applyProtection="0"/>
    <xf numFmtId="0" fontId="34" fillId="20" borderId="0" applyNumberFormat="0" applyBorder="0" applyAlignment="0" applyProtection="0"/>
    <xf numFmtId="0" fontId="39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2" fillId="38" borderId="0" applyNumberFormat="0" applyBorder="0" applyAlignment="0" applyProtection="0"/>
    <xf numFmtId="0" fontId="34" fillId="20" borderId="0" applyNumberFormat="0" applyBorder="0" applyAlignment="0" applyProtection="0"/>
    <xf numFmtId="0" fontId="21" fillId="7" borderId="0" applyNumberFormat="0" applyBorder="0" applyAlignment="0" applyProtection="0">
      <alignment vertical="center"/>
    </xf>
    <xf numFmtId="0" fontId="34" fillId="20" borderId="0" applyNumberFormat="0" applyBorder="0" applyAlignment="0" applyProtection="0"/>
    <xf numFmtId="0" fontId="20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8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43" fontId="93" fillId="0" borderId="0" applyFont="0" applyFill="0" applyBorder="0" applyAlignment="0" applyProtection="0">
      <alignment vertical="center"/>
    </xf>
    <xf numFmtId="0" fontId="24" fillId="0" borderId="7" applyNumberFormat="0" applyFill="0" applyProtection="0">
      <alignment horizontal="left"/>
    </xf>
    <xf numFmtId="0" fontId="35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4" fillId="31" borderId="0" applyNumberFormat="0" applyBorder="0" applyAlignment="0" applyProtection="0"/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38" fillId="21" borderId="13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2" fillId="11" borderId="0" applyNumberFormat="0" applyBorder="0" applyAlignment="0" applyProtection="0"/>
    <xf numFmtId="0" fontId="34" fillId="10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7" fontId="93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187" fontId="93" fillId="0" borderId="0" applyFont="0" applyFill="0" applyBorder="0" applyAlignment="0" applyProtection="0"/>
    <xf numFmtId="0" fontId="30" fillId="15" borderId="11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3" fontId="93" fillId="0" borderId="0" applyFont="0" applyFill="0" applyBorder="0" applyAlignment="0" applyProtection="0"/>
    <xf numFmtId="0" fontId="86" fillId="0" borderId="0" applyNumberFormat="0" applyFill="0" applyBorder="0" applyAlignment="0" applyProtection="0">
      <alignment vertical="top"/>
      <protection locked="0"/>
    </xf>
    <xf numFmtId="0" fontId="21" fillId="1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34" fillId="20" borderId="0" applyNumberFormat="0" applyBorder="0" applyAlignment="0" applyProtection="0"/>
    <xf numFmtId="0" fontId="20" fillId="2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/>
    <xf numFmtId="0" fontId="17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3" fillId="30" borderId="0" applyNumberFormat="0" applyBorder="0" applyAlignment="0" applyProtection="0"/>
    <xf numFmtId="183" fontId="93" fillId="0" borderId="0" applyFont="0" applyFill="0" applyBorder="0" applyAlignment="0" applyProtection="0"/>
    <xf numFmtId="0" fontId="36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94" fontId="24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93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2" fillId="36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25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/>
    <xf numFmtId="0" fontId="34" fillId="31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33" fillId="24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192" fontId="93" fillId="0" borderId="0" applyFont="0" applyFill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31" borderId="0" applyNumberFormat="0" applyBorder="0" applyAlignment="0" applyProtection="0"/>
    <xf numFmtId="0" fontId="28" fillId="0" borderId="0" applyNumberFormat="0" applyFill="0" applyBorder="0" applyAlignment="0" applyProtection="0">
      <alignment vertical="center"/>
    </xf>
    <xf numFmtId="0" fontId="34" fillId="3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93" fillId="0" borderId="0"/>
    <xf numFmtId="0" fontId="17" fillId="23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93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39" borderId="0" applyNumberFormat="0" applyBorder="0" applyAlignment="0" applyProtection="0"/>
    <xf numFmtId="0" fontId="28" fillId="0" borderId="14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33" fillId="18" borderId="0" applyNumberFormat="0" applyBorder="0" applyAlignment="0" applyProtection="0"/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9" fontId="24" fillId="0" borderId="0" applyFont="0" applyFill="0" applyBorder="0" applyAlignment="0" applyProtection="0"/>
    <xf numFmtId="0" fontId="36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73" fillId="0" borderId="0"/>
    <xf numFmtId="0" fontId="17" fillId="0" borderId="0">
      <alignment vertical="center"/>
    </xf>
    <xf numFmtId="204" fontId="60" fillId="0" borderId="0" applyFont="0" applyFill="0" applyBorder="0" applyAlignment="0" applyProtection="0"/>
    <xf numFmtId="0" fontId="93" fillId="0" borderId="0"/>
    <xf numFmtId="0" fontId="2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183" fontId="93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" fillId="0" borderId="0"/>
    <xf numFmtId="9" fontId="17" fillId="0" borderId="0" applyFont="0" applyFill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3" fontId="60" fillId="0" borderId="0" applyFont="0" applyFill="0" applyBorder="0" applyAlignment="0" applyProtection="0"/>
    <xf numFmtId="0" fontId="34" fillId="19" borderId="0" applyNumberFormat="0" applyBorder="0" applyAlignment="0" applyProtection="0"/>
    <xf numFmtId="0" fontId="85" fillId="0" borderId="14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0" borderId="0"/>
    <xf numFmtId="0" fontId="16" fillId="9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67" fillId="0" borderId="10" applyNumberFormat="0" applyFill="0" applyProtection="0">
      <alignment horizont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76" fillId="0" borderId="4">
      <alignment horizontal="left" vertical="center"/>
    </xf>
    <xf numFmtId="0" fontId="17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36" borderId="0" applyNumberFormat="0" applyBorder="0" applyAlignment="0" applyProtection="0"/>
    <xf numFmtId="0" fontId="33" fillId="20" borderId="0" applyNumberFormat="0" applyBorder="0" applyAlignment="0" applyProtection="0"/>
    <xf numFmtId="37" fontId="88" fillId="0" borderId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7" fillId="0" borderId="0">
      <alignment vertical="top"/>
    </xf>
    <xf numFmtId="0" fontId="16" fillId="9" borderId="0" applyNumberFormat="0" applyBorder="0" applyAlignment="0" applyProtection="0">
      <alignment vertical="center"/>
    </xf>
    <xf numFmtId="0" fontId="93" fillId="0" borderId="0">
      <protection locked="0"/>
    </xf>
    <xf numFmtId="0" fontId="20" fillId="3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16" fillId="9" borderId="0" applyNumberFormat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0" fontId="60" fillId="0" borderId="0" applyFon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39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89" fillId="0" borderId="0"/>
    <xf numFmtId="0" fontId="15" fillId="5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93" fillId="0" borderId="0"/>
    <xf numFmtId="0" fontId="20" fillId="17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20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3" fillId="0" borderId="0"/>
    <xf numFmtId="0" fontId="93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0" fillId="0" borderId="0"/>
    <xf numFmtId="0" fontId="17" fillId="23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205" fontId="11" fillId="0" borderId="0"/>
    <xf numFmtId="0" fontId="42" fillId="0" borderId="15" applyNumberFormat="0" applyFill="0" applyAlignment="0" applyProtection="0">
      <alignment vertical="center"/>
    </xf>
    <xf numFmtId="0" fontId="34" fillId="19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33" fillId="18" borderId="0" applyNumberFormat="0" applyBorder="0" applyAlignment="0" applyProtection="0"/>
    <xf numFmtId="0" fontId="93" fillId="0" borderId="0">
      <alignment vertical="center"/>
    </xf>
    <xf numFmtId="0" fontId="24" fillId="0" borderId="0"/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20" borderId="0" applyNumberFormat="0" applyBorder="0" applyAlignment="0" applyProtection="0"/>
    <xf numFmtId="0" fontId="17" fillId="9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47" fillId="0" borderId="0">
      <alignment vertical="top"/>
    </xf>
    <xf numFmtId="0" fontId="30" fillId="15" borderId="11" applyNumberForma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>
      <protection locked="0"/>
    </xf>
    <xf numFmtId="0" fontId="33" fillId="24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187" fontId="93" fillId="0" borderId="0" applyFont="0" applyFill="0" applyBorder="0" applyAlignment="0" applyProtection="0"/>
    <xf numFmtId="0" fontId="30" fillId="15" borderId="11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0" borderId="0"/>
    <xf numFmtId="0" fontId="29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93" fillId="0" borderId="0">
      <alignment vertical="center"/>
    </xf>
    <xf numFmtId="0" fontId="63" fillId="0" borderId="0"/>
    <xf numFmtId="0" fontId="16" fillId="6" borderId="0" applyNumberFormat="0" applyBorder="0" applyAlignment="0" applyProtection="0">
      <alignment vertical="center"/>
    </xf>
    <xf numFmtId="206" fontId="61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93" fillId="0" borderId="0">
      <alignment vertical="center"/>
    </xf>
    <xf numFmtId="0" fontId="47" fillId="0" borderId="0">
      <alignment vertical="top"/>
    </xf>
    <xf numFmtId="0" fontId="2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/>
    <xf numFmtId="0" fontId="64" fillId="0" borderId="0" applyNumberFormat="0" applyFill="0" applyBorder="0" applyAlignment="0" applyProtection="0"/>
    <xf numFmtId="0" fontId="93" fillId="35" borderId="19" applyNumberFormat="0" applyFont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201" fontId="91" fillId="42" borderId="0"/>
    <xf numFmtId="0" fontId="93" fillId="0" borderId="0">
      <alignment vertical="center"/>
    </xf>
    <xf numFmtId="0" fontId="93" fillId="0" borderId="0"/>
    <xf numFmtId="0" fontId="17" fillId="5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16" fillId="6" borderId="0" applyNumberFormat="0" applyBorder="0" applyAlignment="0" applyProtection="0">
      <alignment vertical="center"/>
    </xf>
    <xf numFmtId="0" fontId="93" fillId="0" borderId="0"/>
    <xf numFmtId="0" fontId="17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9" fontId="93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207" fontId="24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0" fillId="0" borderId="0"/>
    <xf numFmtId="0" fontId="10" fillId="0" borderId="0"/>
    <xf numFmtId="0" fontId="27" fillId="3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4" fillId="31" borderId="0" applyNumberFormat="0" applyBorder="0" applyAlignment="0" applyProtection="0"/>
    <xf numFmtId="0" fontId="17" fillId="2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1" fontId="40" fillId="0" borderId="8">
      <alignment vertical="center"/>
      <protection locked="0"/>
    </xf>
    <xf numFmtId="0" fontId="16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0" borderId="0"/>
    <xf numFmtId="0" fontId="17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21" fillId="10" borderId="0" applyNumberFormat="0" applyBorder="0" applyAlignment="0" applyProtection="0"/>
    <xf numFmtId="0" fontId="17" fillId="28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4" fontId="6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58" fillId="21" borderId="11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3" fillId="0" borderId="0"/>
    <xf numFmtId="0" fontId="17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205" fontId="93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20" fillId="26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16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3" fillId="0" borderId="0"/>
    <xf numFmtId="0" fontId="17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3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17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208" fontId="24" fillId="0" borderId="0" applyFont="0" applyFill="0" applyBorder="0" applyAlignment="0" applyProtection="0"/>
    <xf numFmtId="0" fontId="20" fillId="13" borderId="0" applyNumberFormat="0" applyBorder="0" applyAlignment="0" applyProtection="0">
      <alignment vertical="center"/>
    </xf>
    <xf numFmtId="0" fontId="63" fillId="0" borderId="0"/>
    <xf numFmtId="0" fontId="20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/>
    <xf numFmtId="0" fontId="43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1" fillId="0" borderId="0"/>
    <xf numFmtId="0" fontId="43" fillId="0" borderId="16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58" fillId="21" borderId="11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20" fillId="2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181" fontId="93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4" fillId="0" borderId="0"/>
    <xf numFmtId="0" fontId="15" fillId="5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3" fontId="92" fillId="0" borderId="0"/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84" fillId="0" borderId="16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43" fontId="93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/>
    <xf numFmtId="0" fontId="17" fillId="35" borderId="19" applyNumberFormat="0" applyFont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1" fontId="40" fillId="0" borderId="8">
      <alignment vertical="center"/>
      <protection locked="0"/>
    </xf>
    <xf numFmtId="209" fontId="11" fillId="0" borderId="0"/>
    <xf numFmtId="0" fontId="15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/>
    <xf numFmtId="0" fontId="46" fillId="0" borderId="0" applyNumberForma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10" fillId="0" borderId="0"/>
    <xf numFmtId="0" fontId="20" fillId="3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178" fontId="24" fillId="0" borderId="0" applyFont="0" applyFill="0" applyBorder="0" applyAlignment="0" applyProtection="0"/>
    <xf numFmtId="0" fontId="15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3" fillId="0" borderId="0">
      <alignment vertical="center"/>
    </xf>
    <xf numFmtId="0" fontId="20" fillId="28" borderId="0" applyNumberFormat="0" applyBorder="0" applyAlignment="0" applyProtection="0">
      <alignment vertical="center"/>
    </xf>
    <xf numFmtId="0" fontId="34" fillId="19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0" fillId="28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93" fillId="0" borderId="0">
      <alignment vertical="center"/>
    </xf>
    <xf numFmtId="0" fontId="55" fillId="29" borderId="18" applyNumberFormat="0" applyAlignment="0" applyProtection="0">
      <alignment vertical="center"/>
    </xf>
    <xf numFmtId="0" fontId="41" fillId="0" borderId="21">
      <alignment horizont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4" fillId="10" borderId="0" applyNumberFormat="0" applyBorder="0" applyAlignment="0" applyProtection="0"/>
    <xf numFmtId="210" fontId="74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0" borderId="0"/>
    <xf numFmtId="0" fontId="29" fillId="9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3" fillId="20" borderId="0" applyNumberFormat="0" applyBorder="0" applyAlignment="0" applyProtection="0"/>
    <xf numFmtId="0" fontId="15" fillId="5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3" fillId="43" borderId="0" applyNumberFormat="0" applyBorder="0" applyAlignment="0" applyProtection="0"/>
    <xf numFmtId="0" fontId="60" fillId="44" borderId="0" applyNumberFormat="0" applyFont="0" applyBorder="0" applyAlignment="0" applyProtection="0"/>
    <xf numFmtId="0" fontId="34" fillId="30" borderId="0" applyNumberFormat="0" applyBorder="0" applyAlignment="0" applyProtection="0"/>
    <xf numFmtId="0" fontId="16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4" fillId="30" borderId="0" applyNumberFormat="0" applyBorder="0" applyAlignment="0" applyProtection="0"/>
    <xf numFmtId="0" fontId="38" fillId="21" borderId="13" applyNumberFormat="0" applyAlignment="0" applyProtection="0">
      <alignment vertical="center"/>
    </xf>
    <xf numFmtId="0" fontId="33" fillId="24" borderId="0" applyNumberFormat="0" applyBorder="0" applyAlignment="0" applyProtection="0"/>
    <xf numFmtId="0" fontId="33" fillId="24" borderId="0" applyNumberFormat="0" applyBorder="0" applyAlignment="0" applyProtection="0"/>
    <xf numFmtId="13" fontId="24" fillId="0" borderId="0" applyFont="0" applyFill="0" applyProtection="0"/>
    <xf numFmtId="0" fontId="20" fillId="1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63" fillId="0" borderId="0">
      <protection locked="0"/>
    </xf>
    <xf numFmtId="0" fontId="2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180" fontId="93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8" xfId="115" applyFont="1" applyFill="1" applyBorder="1" applyAlignment="1">
      <alignment horizontal="center" vertical="center"/>
    </xf>
    <xf numFmtId="0" fontId="5" fillId="2" borderId="8" xfId="115" applyFont="1" applyFill="1" applyBorder="1" applyAlignment="1">
      <alignment horizontal="center" vertical="center" wrapText="1"/>
    </xf>
    <xf numFmtId="0" fontId="5" fillId="2" borderId="8" xfId="115" applyFont="1" applyFill="1" applyBorder="1" applyAlignment="1">
      <alignment horizontal="left" vertical="center" wrapText="1"/>
    </xf>
    <xf numFmtId="0" fontId="5" fillId="2" borderId="8" xfId="115" applyFont="1" applyFill="1" applyBorder="1" applyAlignment="1">
      <alignment horizontal="center" vertical="center"/>
    </xf>
    <xf numFmtId="0" fontId="5" fillId="2" borderId="8" xfId="115" applyFont="1" applyFill="1" applyBorder="1" applyAlignment="1">
      <alignment horizontal="left" vertical="center"/>
    </xf>
    <xf numFmtId="0" fontId="12" fillId="0" borderId="0" xfId="392">
      <alignment vertical="center"/>
    </xf>
    <xf numFmtId="0" fontId="1" fillId="0" borderId="0" xfId="120" applyFont="1"/>
    <xf numFmtId="0" fontId="6" fillId="0" borderId="0" xfId="120" applyFont="1"/>
    <xf numFmtId="0" fontId="7" fillId="0" borderId="0" xfId="120" applyFont="1" applyFill="1" applyBorder="1" applyAlignment="1">
      <alignment horizontal="center" vertical="center" wrapText="1"/>
    </xf>
    <xf numFmtId="0" fontId="13" fillId="0" borderId="0" xfId="120" applyFont="1" applyFill="1" applyBorder="1" applyAlignment="1">
      <alignment horizontal="left" vertical="center" wrapText="1"/>
    </xf>
    <xf numFmtId="0" fontId="6" fillId="0" borderId="8" xfId="120" applyFont="1" applyFill="1" applyBorder="1" applyAlignment="1">
      <alignment horizontal="center" vertical="center" wrapText="1"/>
    </xf>
    <xf numFmtId="0" fontId="6" fillId="0" borderId="2" xfId="120" applyFont="1" applyFill="1" applyBorder="1" applyAlignment="1">
      <alignment horizontal="center" vertical="center" wrapText="1"/>
    </xf>
    <xf numFmtId="0" fontId="5" fillId="0" borderId="8" xfId="120" applyFont="1" applyBorder="1" applyAlignment="1">
      <alignment vertical="center"/>
    </xf>
    <xf numFmtId="0" fontId="93" fillId="0" borderId="8" xfId="120" applyBorder="1"/>
    <xf numFmtId="0" fontId="5" fillId="0" borderId="8" xfId="120" applyFont="1" applyBorder="1" applyAlignment="1">
      <alignment horizontal="left" vertical="center"/>
    </xf>
    <xf numFmtId="0" fontId="93" fillId="0" borderId="8" xfId="120" applyBorder="1" applyAlignment="1">
      <alignment horizontal="center" vertical="center"/>
    </xf>
    <xf numFmtId="0" fontId="93" fillId="0" borderId="8" xfId="120" applyBorder="1" applyAlignment="1">
      <alignment vertical="center"/>
    </xf>
    <xf numFmtId="0" fontId="93" fillId="0" borderId="0" xfId="120" applyAlignment="1">
      <alignment vertical="center"/>
    </xf>
    <xf numFmtId="0" fontId="93" fillId="0" borderId="0" xfId="120"/>
    <xf numFmtId="0" fontId="13" fillId="0" borderId="0" xfId="120" applyFont="1" applyFill="1" applyBorder="1" applyAlignment="1">
      <alignment vertical="center" wrapText="1"/>
    </xf>
    <xf numFmtId="0" fontId="5" fillId="0" borderId="0" xfId="392" applyFont="1" applyAlignment="1">
      <alignment vertical="center" wrapText="1"/>
    </xf>
    <xf numFmtId="0" fontId="4" fillId="0" borderId="0" xfId="392" applyFont="1" applyFill="1">
      <alignment vertical="center"/>
    </xf>
    <xf numFmtId="0" fontId="2" fillId="0" borderId="0" xfId="392" applyFont="1" applyFill="1">
      <alignment vertical="center"/>
    </xf>
    <xf numFmtId="0" fontId="12" fillId="0" borderId="0" xfId="392" applyFont="1">
      <alignment vertical="center"/>
    </xf>
    <xf numFmtId="0" fontId="2" fillId="0" borderId="0" xfId="392" applyNumberFormat="1" applyFont="1">
      <alignment vertical="center"/>
    </xf>
    <xf numFmtId="0" fontId="12" fillId="0" borderId="0" xfId="392" applyNumberFormat="1">
      <alignment vertical="center"/>
    </xf>
    <xf numFmtId="0" fontId="1" fillId="0" borderId="0" xfId="392" applyFont="1" applyAlignment="1">
      <alignment horizontal="left" vertical="center"/>
    </xf>
    <xf numFmtId="0" fontId="3" fillId="0" borderId="0" xfId="392" applyFont="1" applyBorder="1" applyAlignment="1">
      <alignment horizontal="center" vertical="center" wrapText="1"/>
    </xf>
    <xf numFmtId="0" fontId="3" fillId="0" borderId="1" xfId="392" applyNumberFormat="1" applyFont="1" applyBorder="1" applyAlignment="1">
      <alignment horizontal="center" vertical="center" wrapText="1"/>
    </xf>
    <xf numFmtId="0" fontId="4" fillId="0" borderId="8" xfId="392" applyNumberFormat="1" applyFont="1" applyBorder="1" applyAlignment="1">
      <alignment horizontal="center" vertical="center" wrapText="1"/>
    </xf>
    <xf numFmtId="0" fontId="8" fillId="0" borderId="8" xfId="392" applyNumberFormat="1" applyFont="1" applyFill="1" applyBorder="1" applyAlignment="1">
      <alignment horizontal="center" vertical="center"/>
    </xf>
    <xf numFmtId="0" fontId="4" fillId="4" borderId="8" xfId="115" applyFont="1" applyFill="1" applyBorder="1" applyAlignment="1">
      <alignment horizontal="center" vertical="center" wrapText="1"/>
    </xf>
    <xf numFmtId="0" fontId="8" fillId="4" borderId="8" xfId="392" applyNumberFormat="1" applyFont="1" applyFill="1" applyBorder="1" applyAlignment="1">
      <alignment horizontal="center" vertical="center"/>
    </xf>
    <xf numFmtId="0" fontId="8" fillId="0" borderId="8" xfId="392" applyNumberFormat="1" applyFont="1" applyBorder="1" applyAlignment="1">
      <alignment horizontal="center" vertical="center"/>
    </xf>
    <xf numFmtId="0" fontId="11" fillId="0" borderId="8" xfId="392" applyNumberFormat="1" applyFont="1" applyBorder="1" applyAlignment="1">
      <alignment horizontal="center" vertical="center"/>
    </xf>
    <xf numFmtId="0" fontId="4" fillId="0" borderId="8" xfId="392" applyFont="1" applyFill="1" applyBorder="1" applyAlignment="1">
      <alignment vertical="center" wrapText="1"/>
    </xf>
    <xf numFmtId="0" fontId="2" fillId="0" borderId="8" xfId="392" applyFont="1" applyFill="1" applyBorder="1" applyAlignment="1">
      <alignment vertical="center" wrapText="1"/>
    </xf>
    <xf numFmtId="0" fontId="12" fillId="0" borderId="8" xfId="392" applyBorder="1" applyAlignment="1">
      <alignment vertical="center" wrapText="1"/>
    </xf>
    <xf numFmtId="0" fontId="9" fillId="0" borderId="8" xfId="392" applyFont="1" applyBorder="1" applyAlignment="1">
      <alignment vertical="center" wrapText="1"/>
    </xf>
    <xf numFmtId="0" fontId="5" fillId="0" borderId="8" xfId="0" applyFont="1" applyBorder="1">
      <alignment vertical="center"/>
    </xf>
    <xf numFmtId="0" fontId="95" fillId="0" borderId="8" xfId="392" applyFont="1" applyBorder="1" applyAlignment="1">
      <alignment vertical="center" wrapText="1"/>
    </xf>
    <xf numFmtId="0" fontId="3" fillId="0" borderId="0" xfId="392" applyFont="1" applyAlignment="1">
      <alignment horizontal="center" vertical="center" wrapText="1"/>
    </xf>
    <xf numFmtId="0" fontId="14" fillId="0" borderId="1" xfId="392" applyNumberFormat="1" applyFont="1" applyBorder="1" applyAlignment="1">
      <alignment horizontal="center" vertical="center" wrapText="1"/>
    </xf>
    <xf numFmtId="0" fontId="4" fillId="0" borderId="3" xfId="392" applyNumberFormat="1" applyFont="1" applyBorder="1" applyAlignment="1">
      <alignment horizontal="center" vertical="center" wrapText="1"/>
    </xf>
    <xf numFmtId="0" fontId="4" fillId="0" borderId="4" xfId="392" applyNumberFormat="1" applyFont="1" applyBorder="1" applyAlignment="1">
      <alignment horizontal="center" vertical="center" wrapText="1"/>
    </xf>
    <xf numFmtId="0" fontId="4" fillId="0" borderId="6" xfId="392" applyNumberFormat="1" applyFont="1" applyBorder="1" applyAlignment="1">
      <alignment horizontal="center" vertical="center" wrapText="1"/>
    </xf>
    <xf numFmtId="0" fontId="4" fillId="0" borderId="2" xfId="392" applyFont="1" applyBorder="1" applyAlignment="1">
      <alignment horizontal="center" vertical="center" wrapText="1"/>
    </xf>
    <xf numFmtId="0" fontId="4" fillId="0" borderId="7" xfId="392" applyFont="1" applyBorder="1" applyAlignment="1">
      <alignment horizontal="center" vertical="center" wrapText="1"/>
    </xf>
    <xf numFmtId="0" fontId="4" fillId="0" borderId="2" xfId="392" applyNumberFormat="1" applyFont="1" applyBorder="1" applyAlignment="1">
      <alignment horizontal="center" vertical="center" wrapText="1"/>
    </xf>
    <xf numFmtId="0" fontId="4" fillId="0" borderId="7" xfId="392" applyNumberFormat="1" applyFont="1" applyBorder="1" applyAlignment="1">
      <alignment horizontal="center" vertical="center" wrapText="1"/>
    </xf>
    <xf numFmtId="0" fontId="4" fillId="0" borderId="8" xfId="392" applyFont="1" applyBorder="1" applyAlignment="1">
      <alignment horizontal="center" vertical="center" wrapText="1"/>
    </xf>
    <xf numFmtId="0" fontId="3" fillId="0" borderId="0" xfId="120" applyFont="1" applyFill="1" applyBorder="1" applyAlignment="1">
      <alignment horizontal="center" vertical="center" wrapText="1"/>
    </xf>
    <xf numFmtId="0" fontId="13" fillId="0" borderId="1" xfId="120" applyFont="1" applyFill="1" applyBorder="1" applyAlignment="1">
      <alignment horizontal="left" vertical="center" wrapText="1"/>
    </xf>
    <xf numFmtId="0" fontId="6" fillId="0" borderId="8" xfId="120" applyFont="1" applyFill="1" applyBorder="1" applyAlignment="1">
      <alignment horizontal="center" vertical="center" wrapText="1"/>
    </xf>
  </cellXfs>
  <cellStyles count="2506">
    <cellStyle name=" 1" xfId="2339"/>
    <cellStyle name="?鹎%U龡&amp;H?_x0008__x001c__x001c_?_x0007__x0001__x0001_" xfId="2188"/>
    <cellStyle name="?鹎%U龡&amp;H?_x0008__x001c__x001c_?_x0007__x0001__x0001_ 2" xfId="2074"/>
    <cellStyle name="?鹎%U龡&amp;H?_x0008__x001c__x001c_?_x0007__x0001__x0001_ 3" xfId="1075"/>
    <cellStyle name="?鹎%U龡&amp;H?_x0008__x001c__x001c_?_x0007__x0001__x0001__Sheet1" xfId="1359"/>
    <cellStyle name="?鹎%U龡&amp;H齲_x0001_C铣_x0014__x0007__x0001__x0001_" xfId="37"/>
    <cellStyle name="_2006－2009年结余结转情况" xfId="1908"/>
    <cellStyle name="_20100326高清市院遂宁检察院1080P配置清单26日改" xfId="2421"/>
    <cellStyle name="_Book1" xfId="1809"/>
    <cellStyle name="_Book1_1" xfId="2030"/>
    <cellStyle name="_Book1_2" xfId="1262"/>
    <cellStyle name="_Book1_3" xfId="1999"/>
    <cellStyle name="_Book1_4" xfId="1996"/>
    <cellStyle name="_ET_STYLE_NoName_00_" xfId="1082"/>
    <cellStyle name="_ET_STYLE_NoName_00__Book1" xfId="2180"/>
    <cellStyle name="_ET_STYLE_NoName_00__Book1_1" xfId="1275"/>
    <cellStyle name="_ET_STYLE_NoName_00__Book1_1_县公司" xfId="2463"/>
    <cellStyle name="_ET_STYLE_NoName_00__Book1_1_银行账户情况表_2010年12月" xfId="1608"/>
    <cellStyle name="_ET_STYLE_NoName_00__Book1_2" xfId="1251"/>
    <cellStyle name="_ET_STYLE_NoName_00__Book1_县公司" xfId="2206"/>
    <cellStyle name="_ET_STYLE_NoName_00__Book1_银行账户情况表_2010年12月" xfId="1544"/>
    <cellStyle name="_ET_STYLE_NoName_00__Sheet3" xfId="2135"/>
    <cellStyle name="_ET_STYLE_NoName_00__建行" xfId="2211"/>
    <cellStyle name="_ET_STYLE_NoName_00__武陵山区交通项目" xfId="1282"/>
    <cellStyle name="_ET_STYLE_NoName_00__县公司" xfId="1759"/>
    <cellStyle name="_ET_STYLE_NoName_00__银行账户情况表_2010年12月" xfId="563"/>
    <cellStyle name="_ET_STYLE_NoName_00__云南水利电力有限公司" xfId="2072"/>
    <cellStyle name="_Sheet1" xfId="2155"/>
    <cellStyle name="_本部汇总" xfId="2378"/>
    <cellStyle name="_杭长项目部职工花名册——架子九队" xfId="2199"/>
    <cellStyle name="_南方电网" xfId="2245"/>
    <cellStyle name="_弱电系统设备配置报价清单" xfId="2321"/>
    <cellStyle name="_永州市关小汇总表1" xfId="2246"/>
    <cellStyle name="0,0_x000d__x000a_NA_x000d__x000a_" xfId="540"/>
    <cellStyle name="20% - Accent1" xfId="2145"/>
    <cellStyle name="20% - Accent1 2" xfId="2192"/>
    <cellStyle name="20% - Accent1 3" xfId="302"/>
    <cellStyle name="20% - Accent1 3 2" xfId="973"/>
    <cellStyle name="20% - Accent1_Sheet1" xfId="2136"/>
    <cellStyle name="20% - Accent2" xfId="403"/>
    <cellStyle name="20% - Accent2 2" xfId="320"/>
    <cellStyle name="20% - Accent2 3" xfId="2261"/>
    <cellStyle name="20% - Accent2 3 2" xfId="1969"/>
    <cellStyle name="20% - Accent2_Sheet1" xfId="1055"/>
    <cellStyle name="20% - Accent3" xfId="2226"/>
    <cellStyle name="20% - Accent3 2" xfId="2090"/>
    <cellStyle name="20% - Accent3 3" xfId="200"/>
    <cellStyle name="20% - Accent3 3 2" xfId="2008"/>
    <cellStyle name="20% - Accent3_Sheet1" xfId="2025"/>
    <cellStyle name="20% - Accent4" xfId="2131"/>
    <cellStyle name="20% - Accent4 2" xfId="2019"/>
    <cellStyle name="20% - Accent4 3" xfId="2009"/>
    <cellStyle name="20% - Accent4 3 2" xfId="2487"/>
    <cellStyle name="20% - Accent4_Sheet1" xfId="2215"/>
    <cellStyle name="20% - Accent5" xfId="1852"/>
    <cellStyle name="20% - Accent5 2" xfId="1831"/>
    <cellStyle name="20% - Accent5 3" xfId="1553"/>
    <cellStyle name="20% - Accent5 3 2" xfId="3"/>
    <cellStyle name="20% - Accent5_Sheet1" xfId="1222"/>
    <cellStyle name="20% - Accent6" xfId="1152"/>
    <cellStyle name="20% - Accent6 2" xfId="1181"/>
    <cellStyle name="20% - Accent6 3" xfId="1327"/>
    <cellStyle name="20% - Accent6 3 2" xfId="600"/>
    <cellStyle name="20% - Accent6_Sheet1" xfId="1818"/>
    <cellStyle name="20% - 强调文字颜色 1 2" xfId="1918"/>
    <cellStyle name="20% - 强调文字颜色 1 2 2" xfId="681"/>
    <cellStyle name="20% - 强调文字颜色 1 2 3" xfId="1410"/>
    <cellStyle name="20% - 强调文字颜色 1 2 4" xfId="530"/>
    <cellStyle name="20% - 强调文字颜色 1 2_Sheet1" xfId="2254"/>
    <cellStyle name="20% - 强调文字颜色 1 3" xfId="2203"/>
    <cellStyle name="20% - 强调文字颜色 1 3 2" xfId="1964"/>
    <cellStyle name="20% - 强调文字颜色 1 3 3" xfId="1851"/>
    <cellStyle name="20% - 强调文字颜色 1 4" xfId="2222"/>
    <cellStyle name="20% - 强调文字颜色 2 2" xfId="861"/>
    <cellStyle name="20% - 强调文字颜色 2 2 2" xfId="1953"/>
    <cellStyle name="20% - 强调文字颜色 2 2 3" xfId="1797"/>
    <cellStyle name="20% - 强调文字颜色 2 2 4" xfId="1981"/>
    <cellStyle name="20% - 强调文字颜色 2 2_Sheet1" xfId="2132"/>
    <cellStyle name="20% - 强调文字颜色 2 3" xfId="1874"/>
    <cellStyle name="20% - 强调文字颜色 2 3 2" xfId="1026"/>
    <cellStyle name="20% - 强调文字颜色 2 3 3" xfId="904"/>
    <cellStyle name="20% - 强调文字颜色 2 4" xfId="1769"/>
    <cellStyle name="20% - 强调文字颜色 3 2" xfId="1942"/>
    <cellStyle name="20% - 强调文字颜色 3 2 2" xfId="1771"/>
    <cellStyle name="20% - 强调文字颜色 3 2 3" xfId="458"/>
    <cellStyle name="20% - 强调文字颜色 3 2 4" xfId="1968"/>
    <cellStyle name="20% - 强调文字颜色 3 2_Sheet1" xfId="1291"/>
    <cellStyle name="20% - 强调文字颜色 3 3" xfId="1956"/>
    <cellStyle name="20% - 强调文字颜色 3 3 2" xfId="2462"/>
    <cellStyle name="20% - 强调文字颜色 3 3 3" xfId="1927"/>
    <cellStyle name="20% - 强调文字颜色 3 4" xfId="2067"/>
    <cellStyle name="20% - 强调文字颜色 4 2" xfId="857"/>
    <cellStyle name="20% - 强调文字颜色 4 2 2" xfId="1398"/>
    <cellStyle name="20% - 强调文字颜色 4 2 3" xfId="2005"/>
    <cellStyle name="20% - 强调文字颜色 4 2 4" xfId="1948"/>
    <cellStyle name="20% - 强调文字颜色 4 2_Sheet1" xfId="44"/>
    <cellStyle name="20% - 强调文字颜色 4 3" xfId="919"/>
    <cellStyle name="20% - 强调文字颜色 4 3 2" xfId="939"/>
    <cellStyle name="20% - 强调文字颜色 4 3 3" xfId="428"/>
    <cellStyle name="20% - 强调文字颜色 4 4" xfId="732"/>
    <cellStyle name="20% - 强调文字颜色 5 2" xfId="1921"/>
    <cellStyle name="20% - 强调文字颜色 5 2 2" xfId="2194"/>
    <cellStyle name="20% - 强调文字颜色 5 2 3" xfId="1893"/>
    <cellStyle name="20% - 强调文字颜色 5 2 4" xfId="283"/>
    <cellStyle name="20% - 强调文字颜色 5 2_Sheet1" xfId="1909"/>
    <cellStyle name="20% - 强调文字颜色 5 3" xfId="2007"/>
    <cellStyle name="20% - 强调文字颜色 5 3 2" xfId="1884"/>
    <cellStyle name="20% - 强调文字颜色 5 3 3" xfId="631"/>
    <cellStyle name="20% - 强调文字颜色 5 4" xfId="1462"/>
    <cellStyle name="20% - 强调文字颜色 6 2" xfId="834"/>
    <cellStyle name="20% - 强调文字颜色 6 2 2" xfId="2121"/>
    <cellStyle name="20% - 强调文字颜色 6 2 3" xfId="1876"/>
    <cellStyle name="20% - 强调文字颜色 6 2 4" xfId="1871"/>
    <cellStyle name="20% - 强调文字颜色 6 2_Sheet1" xfId="1863"/>
    <cellStyle name="20% - 强调文字颜色 6 3" xfId="2250"/>
    <cellStyle name="20% - 强调文字颜色 6 3 2" xfId="1772"/>
    <cellStyle name="20% - 强调文字颜色 6 3 3" xfId="2039"/>
    <cellStyle name="20% - 强调文字颜色 6 4" xfId="521"/>
    <cellStyle name="40% - Accent1" xfId="2414"/>
    <cellStyle name="40% - Accent1 2" xfId="1838"/>
    <cellStyle name="40% - Accent1 3" xfId="1924"/>
    <cellStyle name="40% - Accent1 3 2" xfId="1862"/>
    <cellStyle name="40% - Accent1_Sheet1" xfId="1859"/>
    <cellStyle name="40% - Accent2" xfId="2103"/>
    <cellStyle name="40% - Accent2 2" xfId="1742"/>
    <cellStyle name="40% - Accent2 3" xfId="1385"/>
    <cellStyle name="40% - Accent2 3 2" xfId="2129"/>
    <cellStyle name="40% - Accent2_Sheet1" xfId="1139"/>
    <cellStyle name="40% - Accent3" xfId="2409"/>
    <cellStyle name="40% - Accent3 2" xfId="555"/>
    <cellStyle name="40% - Accent3 3" xfId="552"/>
    <cellStyle name="40% - Accent3 3 2" xfId="2477"/>
    <cellStyle name="40% - Accent3_Sheet1" xfId="1849"/>
    <cellStyle name="40% - Accent4" xfId="1380"/>
    <cellStyle name="40% - Accent4 2" xfId="2209"/>
    <cellStyle name="40% - Accent4 3" xfId="1844"/>
    <cellStyle name="40% - Accent4 3 2" xfId="2104"/>
    <cellStyle name="40% - Accent4_Sheet1" xfId="2369"/>
    <cellStyle name="40% - Accent5" xfId="2148"/>
    <cellStyle name="40% - Accent5 2" xfId="2235"/>
    <cellStyle name="40% - Accent5 3" xfId="2282"/>
    <cellStyle name="40% - Accent5 3 2" xfId="2359"/>
    <cellStyle name="40% - Accent5_Sheet1" xfId="2229"/>
    <cellStyle name="40% - Accent6" xfId="2115"/>
    <cellStyle name="40% - Accent6 2" xfId="1873"/>
    <cellStyle name="40% - Accent6 3" xfId="832"/>
    <cellStyle name="40% - Accent6 3 2" xfId="1847"/>
    <cellStyle name="40% - Accent6_Sheet1" xfId="1158"/>
    <cellStyle name="40% - 强调文字颜色 1 2" xfId="2252"/>
    <cellStyle name="40% - 强调文字颜色 1 2 2" xfId="1997"/>
    <cellStyle name="40% - 强调文字颜色 1 2 3" xfId="1698"/>
    <cellStyle name="40% - 强调文字颜色 1 2 4" xfId="2266"/>
    <cellStyle name="40% - 强调文字颜色 1 2_Sheet1" xfId="1053"/>
    <cellStyle name="40% - 强调文字颜色 1 3" xfId="1510"/>
    <cellStyle name="40% - 强调文字颜色 1 3 2" xfId="2270"/>
    <cellStyle name="40% - 强调文字颜色 1 3 3" xfId="2278"/>
    <cellStyle name="40% - 强调文字颜色 1 4" xfId="2352"/>
    <cellStyle name="40% - 强调文字颜色 2 2" xfId="831"/>
    <cellStyle name="40% - 强调文字颜色 2 2 2" xfId="1848"/>
    <cellStyle name="40% - 强调文字颜色 2 2 3" xfId="968"/>
    <cellStyle name="40% - 强调文字颜色 2 2 4" xfId="2286"/>
    <cellStyle name="40% - 强调文字颜色 2 2_Sheet1" xfId="2292"/>
    <cellStyle name="40% - 强调文字颜色 2 3" xfId="2357"/>
    <cellStyle name="40% - 强调文字颜色 2 3 2" xfId="2295"/>
    <cellStyle name="40% - 强调文字颜色 2 3 3" xfId="2302"/>
    <cellStyle name="40% - 强调文字颜色 2 4" xfId="1171"/>
    <cellStyle name="40% - 强调文字颜色 3 2" xfId="2066"/>
    <cellStyle name="40% - 强调文字颜色 3 2 2" xfId="1767"/>
    <cellStyle name="40% - 强调文字颜色 3 2 3" xfId="1979"/>
    <cellStyle name="40% - 强调文字颜色 3 2 4" xfId="2275"/>
    <cellStyle name="40% - 强调文字颜色 3 2_Sheet1" xfId="623"/>
    <cellStyle name="40% - 强调文字颜色 3 3" xfId="2053"/>
    <cellStyle name="40% - 强调文字颜色 3 3 2" xfId="2314"/>
    <cellStyle name="40% - 强调文字颜色 3 3 3" xfId="2322"/>
    <cellStyle name="40% - 强调文字颜色 3 4" xfId="1294"/>
    <cellStyle name="40% - 强调文字颜色 4 2" xfId="216"/>
    <cellStyle name="40% - 强调文字颜色 4 2 2" xfId="2049"/>
    <cellStyle name="40% - 强调文字颜色 4 2 3" xfId="621"/>
    <cellStyle name="40% - 强调文字颜色 4 2 4" xfId="835"/>
    <cellStyle name="40% - 强调文字颜色 4 2_Sheet1" xfId="1356"/>
    <cellStyle name="40% - 强调文字颜色 4 3" xfId="212"/>
    <cellStyle name="40% - 强调文字颜色 4 3 2" xfId="2168"/>
    <cellStyle name="40% - 强调文字颜色 4 3 3" xfId="249"/>
    <cellStyle name="40% - 强调文字颜色 4 4" xfId="209"/>
    <cellStyle name="40% - 强调文字颜色 5 2" xfId="1463"/>
    <cellStyle name="40% - 强调文字颜色 5 2 2" xfId="612"/>
    <cellStyle name="40% - 强调文字颜色 5 2 3" xfId="1930"/>
    <cellStyle name="40% - 强调文字颜色 5 2 4" xfId="2315"/>
    <cellStyle name="40% - 强调文字颜色 5 2_Sheet1" xfId="2333"/>
    <cellStyle name="40% - 强调文字颜色 5 3" xfId="2126"/>
    <cellStyle name="40% - 强调文字颜色 5 3 2" xfId="998"/>
    <cellStyle name="40% - 强调文字颜色 5 3 3" xfId="2342"/>
    <cellStyle name="40% - 强调文字颜色 5 4" xfId="2017"/>
    <cellStyle name="40% - 强调文字颜色 6 2" xfId="1915"/>
    <cellStyle name="40% - 强调文字颜色 6 2 2" xfId="1856"/>
    <cellStyle name="40% - 强调文字颜色 6 2 3" xfId="2040"/>
    <cellStyle name="40% - 强调文字颜色 6 2 4" xfId="1983"/>
    <cellStyle name="40% - 强调文字颜色 6 2_Sheet1" xfId="358"/>
    <cellStyle name="40% - 强调文字颜色 6 3" xfId="1903"/>
    <cellStyle name="40% - 强调文字颜色 6 3 2" xfId="1445"/>
    <cellStyle name="40% - 强调文字颜色 6 3 3" xfId="1029"/>
    <cellStyle name="40% - 强调文字颜色 6 4" xfId="1526"/>
    <cellStyle name="60% - Accent1" xfId="981"/>
    <cellStyle name="60% - Accent1 2" xfId="1813"/>
    <cellStyle name="60% - Accent1 3" xfId="1460"/>
    <cellStyle name="60% - Accent1 3 2" xfId="1747"/>
    <cellStyle name="60% - Accent1_Sheet1" xfId="964"/>
    <cellStyle name="60% - Accent2" xfId="2236"/>
    <cellStyle name="60% - Accent2 2" xfId="822"/>
    <cellStyle name="60% - Accent2 3" xfId="80"/>
    <cellStyle name="60% - Accent2 3 2" xfId="2355"/>
    <cellStyle name="60% - Accent2_Sheet1" xfId="2388"/>
    <cellStyle name="60% - Accent3" xfId="2283"/>
    <cellStyle name="60% - Accent3 2" xfId="2360"/>
    <cellStyle name="60% - Accent3 3" xfId="2364"/>
    <cellStyle name="60% - Accent3 3 2" xfId="1972"/>
    <cellStyle name="60% - Accent3_Sheet1" xfId="1928"/>
    <cellStyle name="60% - Accent4" xfId="1677"/>
    <cellStyle name="60% - Accent4 2" xfId="2054"/>
    <cellStyle name="60% - Accent4 3" xfId="2324"/>
    <cellStyle name="60% - Accent4 3 2" xfId="2366"/>
    <cellStyle name="60% - Accent4_Sheet1" xfId="1480"/>
    <cellStyle name="60% - Accent5" xfId="1741"/>
    <cellStyle name="60% - Accent5 2" xfId="2485"/>
    <cellStyle name="60% - Accent5 3" xfId="2380"/>
    <cellStyle name="60% - Accent5 3 2" xfId="2393"/>
    <cellStyle name="60% - Accent5_Sheet1" xfId="2395"/>
    <cellStyle name="60% - Accent6" xfId="2035"/>
    <cellStyle name="60% - Accent6 2" xfId="2127"/>
    <cellStyle name="60% - Accent6 3" xfId="1727"/>
    <cellStyle name="60% - Accent6 3 2" xfId="868"/>
    <cellStyle name="60% - Accent6_Sheet1" xfId="1115"/>
    <cellStyle name="60% - 强调文字颜色 1 2" xfId="2353"/>
    <cellStyle name="60% - 强调文字颜色 1 2 2" xfId="829"/>
    <cellStyle name="60% - 强调文字颜色 1 2 3" xfId="2255"/>
    <cellStyle name="60% - 强调文字颜色 1 2 4" xfId="2405"/>
    <cellStyle name="60% - 强调文字颜色 1 2_Sheet1" xfId="2410"/>
    <cellStyle name="60% - 强调文字颜色 1 3" xfId="2411"/>
    <cellStyle name="60% - 强调文字颜色 1 3 2" xfId="1009"/>
    <cellStyle name="60% - 强调文字颜色 1 3 3" xfId="2422"/>
    <cellStyle name="60% - 强调文字颜色 1 4" xfId="2075"/>
    <cellStyle name="60% - 强调文字颜色 2 2" xfId="1172"/>
    <cellStyle name="60% - 强调文字颜色 2 2 2" xfId="1503"/>
    <cellStyle name="60% - 强调文字颜色 2 2 3" xfId="2442"/>
    <cellStyle name="60% - 强调文字颜色 2 2 4" xfId="2398"/>
    <cellStyle name="60% - 强调文字颜色 2 2_Sheet1" xfId="1885"/>
    <cellStyle name="60% - 强调文字颜色 2 3" xfId="2413"/>
    <cellStyle name="60% - 强调文字颜色 2 3 2" xfId="1837"/>
    <cellStyle name="60% - 强调文字颜色 2 3 3" xfId="1925"/>
    <cellStyle name="60% - 强调文字颜色 2 4" xfId="2102"/>
    <cellStyle name="60% - 强调文字颜色 3 2" xfId="1295"/>
    <cellStyle name="60% - 强调文字颜色 3 2 2" xfId="937"/>
    <cellStyle name="60% - 强调文字颜色 3 2 3" xfId="2279"/>
    <cellStyle name="60% - 强调文字颜色 3 2 4" xfId="2418"/>
    <cellStyle name="60% - 强调文字颜色 3 2_Sheet1" xfId="2430"/>
    <cellStyle name="60% - 强调文字颜色 3 3" xfId="2326"/>
    <cellStyle name="60% - 强调文字颜色 3 3 2" xfId="2436"/>
    <cellStyle name="60% - 强调文字颜色 3 3 3" xfId="2045"/>
    <cellStyle name="60% - 强调文字颜色 3 4" xfId="2440"/>
    <cellStyle name="60% - 强调文字颜色 4 2" xfId="2033"/>
    <cellStyle name="60% - 强调文字颜色 4 2 2" xfId="2298"/>
    <cellStyle name="60% - 强调文字颜色 4 2 3" xfId="2306"/>
    <cellStyle name="60% - 强调文字颜色 4 2 4" xfId="2134"/>
    <cellStyle name="60% - 强调文字颜色 4 2_Sheet1" xfId="2327"/>
    <cellStyle name="60% - 强调文字颜色 4 3" xfId="2308"/>
    <cellStyle name="60% - 强调文字颜色 4 3 2" xfId="2340"/>
    <cellStyle name="60% - 强调文字颜色 4 3 3" xfId="1280"/>
    <cellStyle name="60% - 强调文字颜色 4 4" xfId="660"/>
    <cellStyle name="60% - 强调文字颜色 5 2" xfId="2016"/>
    <cellStyle name="60% - 强调文字颜色 5 2 2" xfId="2316"/>
    <cellStyle name="60% - 强调文字颜色 5 2 3" xfId="2323"/>
    <cellStyle name="60% - 强调文字颜色 5 2 4" xfId="2437"/>
    <cellStyle name="60% - 强调文字颜色 5 2_Sheet1" xfId="2444"/>
    <cellStyle name="60% - 强调文字颜色 5 3" xfId="2329"/>
    <cellStyle name="60% - 强调文字颜色 5 3 2" xfId="1723"/>
    <cellStyle name="60% - 强调文字颜色 5 3 3" xfId="2450"/>
    <cellStyle name="60% - 强调文字颜色 5 4" xfId="1970"/>
    <cellStyle name="60% - 强调文字颜色 6 2" xfId="791"/>
    <cellStyle name="60% - 强调文字颜色 6 2 2" xfId="102"/>
    <cellStyle name="60% - 强调文字颜色 6 2 3" xfId="99"/>
    <cellStyle name="60% - 强调文字颜色 6 2 4" xfId="1846"/>
    <cellStyle name="60% - 强调文字颜色 6 2_Sheet1" xfId="2198"/>
    <cellStyle name="60% - 强调文字颜色 6 3" xfId="710"/>
    <cellStyle name="60% - 强调文字颜色 6 3 2" xfId="1810"/>
    <cellStyle name="60% - 强调文字颜色 6 3 3" xfId="2403"/>
    <cellStyle name="60% - 强调文字颜色 6 4" xfId="2063"/>
    <cellStyle name="6mal" xfId="2491"/>
    <cellStyle name="Accent1" xfId="684"/>
    <cellStyle name="Accent1 - 20%" xfId="394"/>
    <cellStyle name="Accent1 - 20% 2" xfId="2365"/>
    <cellStyle name="Accent1 - 20% 3" xfId="1864"/>
    <cellStyle name="Accent1 - 20% 3 2" xfId="2390"/>
    <cellStyle name="Accent1 - 20%_2013新机制（指标文）(1)" xfId="1935"/>
    <cellStyle name="Accent1 - 40%" xfId="2140"/>
    <cellStyle name="Accent1 - 40% 2" xfId="1366"/>
    <cellStyle name="Accent1 - 40% 3" xfId="2431"/>
    <cellStyle name="Accent1 - 40% 3 2" xfId="874"/>
    <cellStyle name="Accent1 - 40%_2013新机制（指标文）(1)" xfId="484"/>
    <cellStyle name="Accent1 - 60%" xfId="2153"/>
    <cellStyle name="Accent1 - 60% 2" xfId="1992"/>
    <cellStyle name="Accent1 - 60% 3" xfId="878"/>
    <cellStyle name="Accent1 - 60% 3 2" xfId="176"/>
    <cellStyle name="Accent1 - 60%_2013新机制（指标文）(1)" xfId="587"/>
    <cellStyle name="Accent1 2" xfId="20"/>
    <cellStyle name="Accent1 3" xfId="17"/>
    <cellStyle name="Accent1 3 2" xfId="111"/>
    <cellStyle name="Accent1 4" xfId="2465"/>
    <cellStyle name="Accent1 5" xfId="1118"/>
    <cellStyle name="Accent1 6" xfId="1854"/>
    <cellStyle name="Accent1 7" xfId="1904"/>
    <cellStyle name="Accent1 8" xfId="1982"/>
    <cellStyle name="Accent1 9" xfId="1128"/>
    <cellStyle name="Accent1_2006年33甘肃" xfId="2472"/>
    <cellStyle name="Accent2" xfId="122"/>
    <cellStyle name="Accent2 - 20%" xfId="1560"/>
    <cellStyle name="Accent2 - 20% 2" xfId="1415"/>
    <cellStyle name="Accent2 - 20% 3" xfId="1961"/>
    <cellStyle name="Accent2 - 20% 3 2" xfId="1466"/>
    <cellStyle name="Accent2 - 20%_2013新机制（指标文）(1)" xfId="625"/>
    <cellStyle name="Accent2 - 40%" xfId="328"/>
    <cellStyle name="Accent2 - 40% 2" xfId="1836"/>
    <cellStyle name="Accent2 - 40% 3" xfId="2346"/>
    <cellStyle name="Accent2 - 40% 3 2" xfId="1477"/>
    <cellStyle name="Accent2 - 40%_Sheet1" xfId="2167"/>
    <cellStyle name="Accent2 - 60%" xfId="1940"/>
    <cellStyle name="Accent2 - 60% 2" xfId="2189"/>
    <cellStyle name="Accent2 - 60% 3" xfId="1401"/>
    <cellStyle name="Accent2 - 60% 3 2" xfId="2482"/>
    <cellStyle name="Accent2 - 60%_Sheet1" xfId="2483"/>
    <cellStyle name="Accent2 2" xfId="2338"/>
    <cellStyle name="Accent2 3" xfId="45"/>
    <cellStyle name="Accent2 3 2" xfId="1910"/>
    <cellStyle name="Accent2 4" xfId="1176"/>
    <cellStyle name="Accent2 5" xfId="2263"/>
    <cellStyle name="Accent2 6" xfId="1447"/>
    <cellStyle name="Accent2 7" xfId="1030"/>
    <cellStyle name="Accent2 8" xfId="892"/>
    <cellStyle name="Accent2 9" xfId="2489"/>
    <cellStyle name="Accent2_2006年33甘肃" xfId="1667"/>
    <cellStyle name="Accent3" xfId="1706"/>
    <cellStyle name="Accent3 - 20%" xfId="2474"/>
    <cellStyle name="Accent3 - 20% 2" xfId="1623"/>
    <cellStyle name="Accent3 - 20% 3" xfId="807"/>
    <cellStyle name="Accent3 - 20% 3 2" xfId="2480"/>
    <cellStyle name="Accent3 - 20%_2013新机制（指标文）(1)" xfId="2311"/>
    <cellStyle name="Accent3 - 40%" xfId="1990"/>
    <cellStyle name="Accent3 - 40% 2" xfId="1880"/>
    <cellStyle name="Accent3 - 40% 3" xfId="1630"/>
    <cellStyle name="Accent3 - 40% 3 2" xfId="2458"/>
    <cellStyle name="Accent3 - 40%_2013新机制（指标文）(1)" xfId="2107"/>
    <cellStyle name="Accent3 - 60%" xfId="2466"/>
    <cellStyle name="Accent3 - 60% 2" xfId="1126"/>
    <cellStyle name="Accent3 - 60% 3" xfId="2111"/>
    <cellStyle name="Accent3 - 60% 3 2" xfId="2332"/>
    <cellStyle name="Accent3 - 60%_Sheet1" xfId="222"/>
    <cellStyle name="Accent3 2" xfId="1458"/>
    <cellStyle name="Accent3 3" xfId="1351"/>
    <cellStyle name="Accent3 3 2" xfId="526"/>
    <cellStyle name="Accent3 4" xfId="267"/>
    <cellStyle name="Accent3 5" xfId="1659"/>
    <cellStyle name="Accent3 6" xfId="2170"/>
    <cellStyle name="Accent3 7" xfId="1542"/>
    <cellStyle name="Accent3 8" xfId="1845"/>
    <cellStyle name="Accent3 9" xfId="636"/>
    <cellStyle name="Accent3_2006年33甘肃" xfId="327"/>
    <cellStyle name="Accent4" xfId="1901"/>
    <cellStyle name="Accent4 - 20%" xfId="1701"/>
    <cellStyle name="Accent4 - 20% 2" xfId="1987"/>
    <cellStyle name="Accent4 - 20% 3" xfId="2022"/>
    <cellStyle name="Accent4 - 20% 3 2" xfId="1841"/>
    <cellStyle name="Accent4 - 20%_2013新机制（指标文）(1)" xfId="1839"/>
    <cellStyle name="Accent4 - 40%" xfId="1834"/>
    <cellStyle name="Accent4 - 40% 2" xfId="1829"/>
    <cellStyle name="Accent4 - 40% 3" xfId="1823"/>
    <cellStyle name="Accent4 - 40% 3 2" xfId="468"/>
    <cellStyle name="Accent4 - 40%_Sheet1" xfId="1900"/>
    <cellStyle name="Accent4 - 60%" xfId="1003"/>
    <cellStyle name="Accent4 - 60% 2" xfId="2059"/>
    <cellStyle name="Accent4 - 60% 3" xfId="1816"/>
    <cellStyle name="Accent4 - 60% 3 2" xfId="1440"/>
    <cellStyle name="Accent4 - 60%_2013新机制（指标文）(1)" xfId="1815"/>
    <cellStyle name="Accent4 2" xfId="1812"/>
    <cellStyle name="Accent4 3" xfId="2500"/>
    <cellStyle name="Accent4 3 2" xfId="2501"/>
    <cellStyle name="Accent4 4" xfId="2178"/>
    <cellStyle name="Accent4 5" xfId="2101"/>
    <cellStyle name="Accent4 6" xfId="1808"/>
    <cellStyle name="Accent4 7" xfId="1934"/>
    <cellStyle name="Accent4 8" xfId="1888"/>
    <cellStyle name="Accent4 9" xfId="1806"/>
    <cellStyle name="Accent4_2013新机制（指标文）(1)" xfId="2281"/>
    <cellStyle name="Accent5" xfId="2110"/>
    <cellStyle name="Accent5 - 20%" xfId="1308"/>
    <cellStyle name="Accent5 - 20% 2" xfId="2097"/>
    <cellStyle name="Accent5 - 20% 3" xfId="1499"/>
    <cellStyle name="Accent5 - 20% 3 2" xfId="1798"/>
    <cellStyle name="Accent5 - 20%_2013新机制（指标文）(1)" xfId="1977"/>
    <cellStyle name="Accent5 - 40%" xfId="908"/>
    <cellStyle name="Accent5 - 40% 2" xfId="178"/>
    <cellStyle name="Accent5 - 40% 3" xfId="1796"/>
    <cellStyle name="Accent5 - 40% 3 2" xfId="453"/>
    <cellStyle name="Accent5 - 40%_2013新机制（指标文）(1)" xfId="1530"/>
    <cellStyle name="Accent5 - 60%" xfId="1065"/>
    <cellStyle name="Accent5 - 60% 2" xfId="408"/>
    <cellStyle name="Accent5 - 60% 3" xfId="311"/>
    <cellStyle name="Accent5 - 60% 3 2" xfId="1783"/>
    <cellStyle name="Accent5 - 60%_2013新机制（指标文）(1)" xfId="1780"/>
    <cellStyle name="Accent5 2" xfId="778"/>
    <cellStyle name="Accent5 3" xfId="2112"/>
    <cellStyle name="Accent5 3 2" xfId="2220"/>
    <cellStyle name="Accent5 4" xfId="897"/>
    <cellStyle name="Accent5 5" xfId="815"/>
    <cellStyle name="Accent5 6" xfId="1718"/>
    <cellStyle name="Accent5 7" xfId="1201"/>
    <cellStyle name="Accent5 8" xfId="2069"/>
    <cellStyle name="Accent5 9" xfId="2456"/>
    <cellStyle name="Accent5_2013新机制（指标文）(1)" xfId="494"/>
    <cellStyle name="Accent6" xfId="2394"/>
    <cellStyle name="Accent6 - 20%" xfId="627"/>
    <cellStyle name="Accent6 - 20% 2" xfId="1604"/>
    <cellStyle name="Accent6 - 20% 3" xfId="900"/>
    <cellStyle name="Accent6 - 20% 3 2" xfId="1048"/>
    <cellStyle name="Accent6 - 20%_2013新机制（指标文）(1)" xfId="760"/>
    <cellStyle name="Accent6 - 40%" xfId="1770"/>
    <cellStyle name="Accent6 - 40% 2" xfId="1872"/>
    <cellStyle name="Accent6 - 40% 3" xfId="1768"/>
    <cellStyle name="Accent6 - 40% 3 2" xfId="1938"/>
    <cellStyle name="Accent6 - 40%_2013新机制（指标文）(1)" xfId="2253"/>
    <cellStyle name="Accent6 - 60%" xfId="731"/>
    <cellStyle name="Accent6 - 60% 2" xfId="1766"/>
    <cellStyle name="Accent6 - 60% 3" xfId="1765"/>
    <cellStyle name="Accent6 - 60% 3 2" xfId="1817"/>
    <cellStyle name="Accent6 - 60%_2013新机制（指标文）(1)" xfId="1959"/>
    <cellStyle name="Accent6 2" xfId="1763"/>
    <cellStyle name="Accent6 3" xfId="2113"/>
    <cellStyle name="Accent6 3 2" xfId="810"/>
    <cellStyle name="Accent6 4" xfId="818"/>
    <cellStyle name="Accent6 5" xfId="1736"/>
    <cellStyle name="Accent6 6" xfId="1205"/>
    <cellStyle name="Accent6 7" xfId="2297"/>
    <cellStyle name="Accent6 8" xfId="821"/>
    <cellStyle name="Accent6 9" xfId="1068"/>
    <cellStyle name="Accent6_2006年33甘肃" xfId="1012"/>
    <cellStyle name="args.style" xfId="104"/>
    <cellStyle name="Bad" xfId="1497"/>
    <cellStyle name="Bad 2" xfId="2162"/>
    <cellStyle name="Bad 3" xfId="2174"/>
    <cellStyle name="Bad 3 2" xfId="1998"/>
    <cellStyle name="Bad_Sheet1" xfId="1049"/>
    <cellStyle name="Black" xfId="826"/>
    <cellStyle name="Border" xfId="346"/>
    <cellStyle name="Calc Currency (0)" xfId="827"/>
    <cellStyle name="Calculation" xfId="1454"/>
    <cellStyle name="Calculation 2" xfId="1509"/>
    <cellStyle name="Calculation 3" xfId="2354"/>
    <cellStyle name="Calculation 3 2" xfId="830"/>
    <cellStyle name="Calculation_Sheet1" xfId="1616"/>
    <cellStyle name="Check Cell" xfId="1352"/>
    <cellStyle name="Check Cell 2" xfId="1475"/>
    <cellStyle name="Check Cell 3" xfId="837"/>
    <cellStyle name="Check Cell 3 2" xfId="575"/>
    <cellStyle name="Check Cell_Sheet1" xfId="838"/>
    <cellStyle name="ColLevel_1" xfId="840"/>
    <cellStyle name="Comma [0]" xfId="844"/>
    <cellStyle name="Comma [0] 2" xfId="846"/>
    <cellStyle name="comma zerodec" xfId="2407"/>
    <cellStyle name="Comma_!!!GO" xfId="1407"/>
    <cellStyle name="comma-d" xfId="849"/>
    <cellStyle name="Currency [0]" xfId="2425"/>
    <cellStyle name="Currency_!!!GO" xfId="47"/>
    <cellStyle name="Currency1" xfId="2138"/>
    <cellStyle name="Date" xfId="1194"/>
    <cellStyle name="Dezimal [0]_laroux" xfId="590"/>
    <cellStyle name="Dezimal_laroux" xfId="2439"/>
    <cellStyle name="Dollar (zero dec)" xfId="497"/>
    <cellStyle name="Explanatory Text" xfId="988"/>
    <cellStyle name="Explanatory Text 2" xfId="852"/>
    <cellStyle name="Explanatory Text 3" xfId="1755"/>
    <cellStyle name="Explanatory Text 3 2" xfId="985"/>
    <cellStyle name="Explanatory Text_Sheet1" xfId="1340"/>
    <cellStyle name="e鯪9Y_x000b_" xfId="2265"/>
    <cellStyle name="Fixed" xfId="854"/>
    <cellStyle name="Followed Hyperlink_AheadBehind.xls Chart 23" xfId="1670"/>
    <cellStyle name="gcd" xfId="2416"/>
    <cellStyle name="gcd 2" xfId="1658"/>
    <cellStyle name="gcd 2 2" xfId="2116"/>
    <cellStyle name="gcd 2 3" xfId="1582"/>
    <cellStyle name="gcd 3" xfId="2171"/>
    <cellStyle name="gcd 4" xfId="1541"/>
    <cellStyle name="gcd_2013新机制（指标文）(1)" xfId="915"/>
    <cellStyle name="Good" xfId="2318"/>
    <cellStyle name="Good 2" xfId="860"/>
    <cellStyle name="Good 3" xfId="1189"/>
    <cellStyle name="Good 3 2" xfId="2381"/>
    <cellStyle name="Good_Sheet1" xfId="1962"/>
    <cellStyle name="Grey" xfId="790"/>
    <cellStyle name="Header1" xfId="1468"/>
    <cellStyle name="Header2" xfId="2052"/>
    <cellStyle name="Heading 1" xfId="1519"/>
    <cellStyle name="Heading 1 2" xfId="460"/>
    <cellStyle name="Heading 1 3" xfId="862"/>
    <cellStyle name="Heading 1 3 2" xfId="1954"/>
    <cellStyle name="Heading 1_Sheet1" xfId="1255"/>
    <cellStyle name="Heading 2" xfId="1860"/>
    <cellStyle name="Heading 2 2" xfId="1985"/>
    <cellStyle name="Heading 2 3" xfId="1944"/>
    <cellStyle name="Heading 2 3 2" xfId="1777"/>
    <cellStyle name="Heading 2_Sheet1" xfId="864"/>
    <cellStyle name="Heading 3" xfId="932"/>
    <cellStyle name="Heading 3 2" xfId="855"/>
    <cellStyle name="Heading 3 3" xfId="858"/>
    <cellStyle name="Heading 3 3 2" xfId="1092"/>
    <cellStyle name="Heading 3_Sheet1" xfId="866"/>
    <cellStyle name="Heading 4" xfId="65"/>
    <cellStyle name="Heading 4 2" xfId="1790"/>
    <cellStyle name="Heading 4 3" xfId="1922"/>
    <cellStyle name="Heading 4 3 2" xfId="870"/>
    <cellStyle name="Heading 4_Sheet1" xfId="871"/>
    <cellStyle name="HEADING1" xfId="1504"/>
    <cellStyle name="HEADING2" xfId="1506"/>
    <cellStyle name="Hyperlink_AheadBehind.xls Chart 23" xfId="2173"/>
    <cellStyle name="Input" xfId="2095"/>
    <cellStyle name="Input [yellow]" xfId="872"/>
    <cellStyle name="Input 2" xfId="1913"/>
    <cellStyle name="Input 3" xfId="1025"/>
    <cellStyle name="Input 3 2" xfId="305"/>
    <cellStyle name="Input 4" xfId="901"/>
    <cellStyle name="Input 5" xfId="875"/>
    <cellStyle name="Input 6" xfId="1230"/>
    <cellStyle name="Input 7" xfId="879"/>
    <cellStyle name="Input 8" xfId="2196"/>
    <cellStyle name="Input 9" xfId="1892"/>
    <cellStyle name="Input Cells" xfId="1646"/>
    <cellStyle name="Input_Sheet1" xfId="83"/>
    <cellStyle name="Linked Cell" xfId="880"/>
    <cellStyle name="Linked Cell 2" xfId="2303"/>
    <cellStyle name="Linked Cell 3" xfId="2139"/>
    <cellStyle name="Linked Cell 3 2" xfId="885"/>
    <cellStyle name="Linked Cell_Sheet1" xfId="889"/>
    <cellStyle name="Linked Cells" xfId="2223"/>
    <cellStyle name="Millares [0]_96 Risk" xfId="876"/>
    <cellStyle name="Millares_96 Risk" xfId="2087"/>
    <cellStyle name="Milliers [0]_!!!GO" xfId="1923"/>
    <cellStyle name="Milliers_!!!GO" xfId="1545"/>
    <cellStyle name="Moneda [0]_96 Risk" xfId="895"/>
    <cellStyle name="Moneda_96 Risk" xfId="2001"/>
    <cellStyle name="Mon閠aire [0]_!!!GO" xfId="1383"/>
    <cellStyle name="Mon閠aire_!!!GO" xfId="902"/>
    <cellStyle name="MS Sans Serif" xfId="1231"/>
    <cellStyle name="MS Sans Serif 2" xfId="1571"/>
    <cellStyle name="MS Sans Serif 3" xfId="922"/>
    <cellStyle name="MS Sans Serif_2013新机制（指标文）(1)" xfId="538"/>
    <cellStyle name="Neutral" xfId="906"/>
    <cellStyle name="Neutral 2" xfId="391"/>
    <cellStyle name="Neutral 3" xfId="2177"/>
    <cellStyle name="Neutral 3 2" xfId="451"/>
    <cellStyle name="Neutral_Sheet1" xfId="400"/>
    <cellStyle name="New Times Roman" xfId="2350"/>
    <cellStyle name="no dec" xfId="2060"/>
    <cellStyle name="Non défini" xfId="2105"/>
    <cellStyle name="Norma,_laroux_4_营业在建 (2)_E21" xfId="1642"/>
    <cellStyle name="Normal - Style1" xfId="1776"/>
    <cellStyle name="Normal_!!!GO" xfId="910"/>
    <cellStyle name="Note" xfId="1010"/>
    <cellStyle name="Note 2" xfId="917"/>
    <cellStyle name="Note 3" xfId="2401"/>
    <cellStyle name="Note 3 2" xfId="959"/>
    <cellStyle name="Output" xfId="1400"/>
    <cellStyle name="Output 2" xfId="2481"/>
    <cellStyle name="Output 3" xfId="924"/>
    <cellStyle name="Output 3 2" xfId="1312"/>
    <cellStyle name="Output_Sheet1" xfId="1877"/>
    <cellStyle name="per.style" xfId="1735"/>
    <cellStyle name="Percent [2]" xfId="1142"/>
    <cellStyle name="Percent_!!!GO" xfId="999"/>
    <cellStyle name="Pourcentage_pldt" xfId="2484"/>
    <cellStyle name="PSChar" xfId="1431"/>
    <cellStyle name="PSDate" xfId="926"/>
    <cellStyle name="PSDec" xfId="2277"/>
    <cellStyle name="PSHeading" xfId="2454"/>
    <cellStyle name="PSInt" xfId="2021"/>
    <cellStyle name="PSSpacer" xfId="2473"/>
    <cellStyle name="Red" xfId="2383"/>
    <cellStyle name="RowLevel_0" xfId="2122"/>
    <cellStyle name="sstot" xfId="1399"/>
    <cellStyle name="Standard_AREAS" xfId="933"/>
    <cellStyle name="t" xfId="828"/>
    <cellStyle name="t_HVAC Equipment (3)" xfId="1203"/>
    <cellStyle name="Title" xfId="2417"/>
    <cellStyle name="Title 2" xfId="2262"/>
    <cellStyle name="Title 3" xfId="1446"/>
    <cellStyle name="Title 3 2" xfId="839"/>
    <cellStyle name="Title_Sheet1" xfId="507"/>
    <cellStyle name="Total" xfId="385"/>
    <cellStyle name="Total 2" xfId="1110"/>
    <cellStyle name="Total 3" xfId="1721"/>
    <cellStyle name="Total 3 2" xfId="1131"/>
    <cellStyle name="Total_2013新机制（指标文）(1)" xfId="389"/>
    <cellStyle name="Tusental (0)_pldt" xfId="1787"/>
    <cellStyle name="Tusental_pldt" xfId="2337"/>
    <cellStyle name="Valuta (0)_pldt" xfId="1067"/>
    <cellStyle name="Valuta_pldt" xfId="938"/>
    <cellStyle name="Warning Text" xfId="654"/>
    <cellStyle name="Warning Text 2" xfId="1357"/>
    <cellStyle name="Warning Text 3" xfId="2227"/>
    <cellStyle name="Warning Text 3 2" xfId="942"/>
    <cellStyle name="Warning Text_Sheet1" xfId="1890"/>
    <cellStyle name="百分比 2" xfId="1052"/>
    <cellStyle name="百分比 2 2" xfId="2214"/>
    <cellStyle name="百分比 2 3" xfId="1018"/>
    <cellStyle name="百分比 2 3 2" xfId="2014"/>
    <cellStyle name="百分比 3" xfId="1976"/>
    <cellStyle name="百分比 3 2" xfId="1287"/>
    <cellStyle name="百分比 3 3" xfId="2099"/>
    <cellStyle name="百分比 3 3 2" xfId="833"/>
    <cellStyle name="百分比 4" xfId="947"/>
    <cellStyle name="百分比 4 2" xfId="2239"/>
    <cellStyle name="百分比 4 3" xfId="1778"/>
    <cellStyle name="百分比 5" xfId="949"/>
    <cellStyle name="捠壿 [0.00]_Region Orders (2)" xfId="950"/>
    <cellStyle name="捠壿_Region Orders (2)" xfId="2242"/>
    <cellStyle name="编号" xfId="798"/>
    <cellStyle name="标题 1 2" xfId="2386"/>
    <cellStyle name="标题 1 2 2" xfId="1788"/>
    <cellStyle name="标题 1 2 3" xfId="380"/>
    <cellStyle name="标题 1 2 4" xfId="1764"/>
    <cellStyle name="标题 1 2_Sheet1" xfId="2193"/>
    <cellStyle name="标题 1 3" xfId="2347"/>
    <cellStyle name="标题 1 3 2" xfId="1653"/>
    <cellStyle name="标题 1 3 3" xfId="2276"/>
    <cellStyle name="标题 1 4" xfId="2351"/>
    <cellStyle name="标题 2 2" xfId="1633"/>
    <cellStyle name="标题 2 2 2" xfId="670"/>
    <cellStyle name="标题 2 2 3" xfId="1014"/>
    <cellStyle name="标题 2 2 4" xfId="2284"/>
    <cellStyle name="标题 2 2_Sheet1" xfId="2289"/>
    <cellStyle name="标题 2 3" xfId="90"/>
    <cellStyle name="标题 2 3 2" xfId="1650"/>
    <cellStyle name="标题 2 3 3" xfId="1321"/>
    <cellStyle name="标题 2 4" xfId="1372"/>
    <cellStyle name="标题 3 2" xfId="2023"/>
    <cellStyle name="标题 3 2 2" xfId="1842"/>
    <cellStyle name="标题 3 2 3" xfId="1978"/>
    <cellStyle name="标题 3 2 4" xfId="239"/>
    <cellStyle name="标题 3 2_Sheet1" xfId="1393"/>
    <cellStyle name="标题 3 3" xfId="1214"/>
    <cellStyle name="标题 3 3 2" xfId="1751"/>
    <cellStyle name="标题 3 3 3" xfId="2317"/>
    <cellStyle name="标题 3 4" xfId="395"/>
    <cellStyle name="标题 4 2" xfId="2077"/>
    <cellStyle name="标题 4 2 2" xfId="1950"/>
    <cellStyle name="标题 4 2 3" xfId="1946"/>
    <cellStyle name="标题 4 2 4" xfId="2133"/>
    <cellStyle name="标题 4 2_Sheet1" xfId="2157"/>
    <cellStyle name="标题 4 3" xfId="2375"/>
    <cellStyle name="标题 4 3 2" xfId="2165"/>
    <cellStyle name="标题 4 3 3" xfId="2335"/>
    <cellStyle name="标题 4 4" xfId="1960"/>
    <cellStyle name="标题 5" xfId="2142"/>
    <cellStyle name="标题 5 2" xfId="1957"/>
    <cellStyle name="标题 5 3" xfId="2125"/>
    <cellStyle name="标题 5_Sheet1" xfId="1824"/>
    <cellStyle name="标题 6" xfId="2093"/>
    <cellStyle name="标题 6 2" xfId="719"/>
    <cellStyle name="标题 6 3" xfId="2243"/>
    <cellStyle name="标题 7" xfId="2079"/>
    <cellStyle name="标题1" xfId="1578"/>
    <cellStyle name="表标题" xfId="1694"/>
    <cellStyle name="表标题 2" xfId="2218"/>
    <cellStyle name="表标题 3" xfId="2037"/>
    <cellStyle name="表标题 3 2" xfId="1875"/>
    <cellStyle name="表标题_2013新机制（指标文）(1)" xfId="930"/>
    <cellStyle name="部门" xfId="2042"/>
    <cellStyle name="差 2" xfId="2370"/>
    <cellStyle name="差 2 2" xfId="2164"/>
    <cellStyle name="差 2 3" xfId="2334"/>
    <cellStyle name="差 2 4" xfId="2182"/>
    <cellStyle name="差 2_Sheet1" xfId="2146"/>
    <cellStyle name="差 3" xfId="2376"/>
    <cellStyle name="差 3 2" xfId="2384"/>
    <cellStyle name="差 3 3" xfId="1381"/>
    <cellStyle name="差 4" xfId="2191"/>
    <cellStyle name="差_~4190974" xfId="2166"/>
    <cellStyle name="差_~4190974 2" xfId="444"/>
    <cellStyle name="差_~4190974 3" xfId="803"/>
    <cellStyle name="差_~4190974 3 2" xfId="799"/>
    <cellStyle name="差_~4190974_Sheet1" xfId="1242"/>
    <cellStyle name="差_~5676413" xfId="1121"/>
    <cellStyle name="差_~5676413 2" xfId="890"/>
    <cellStyle name="差_~5676413 3" xfId="954"/>
    <cellStyle name="差_~5676413 3 2" xfId="1609"/>
    <cellStyle name="差_~5676413_Sheet1" xfId="2064"/>
    <cellStyle name="差_00省级(打印)" xfId="1760"/>
    <cellStyle name="差_00省级(打印) 2" xfId="962"/>
    <cellStyle name="差_00省级(打印) 3" xfId="1709"/>
    <cellStyle name="差_00省级(打印) 3 2" xfId="2464"/>
    <cellStyle name="差_00省级(打印)_Sheet1" xfId="916"/>
    <cellStyle name="差_00省级(定稿)" xfId="2290"/>
    <cellStyle name="差_00省级(定稿) 2" xfId="877"/>
    <cellStyle name="差_00省级(定稿) 3" xfId="965"/>
    <cellStyle name="差_00省级(定稿) 3 2" xfId="967"/>
    <cellStyle name="差_00省级(定稿)_Sheet1" xfId="971"/>
    <cellStyle name="差_03昭通" xfId="2446"/>
    <cellStyle name="差_03昭通 2" xfId="2397"/>
    <cellStyle name="差_03昭通 3" xfId="1933"/>
    <cellStyle name="差_03昭通 3 2" xfId="1894"/>
    <cellStyle name="差_03昭通_Sheet1" xfId="2151"/>
    <cellStyle name="差_0502通海县" xfId="2260"/>
    <cellStyle name="差_0502通海县 2" xfId="544"/>
    <cellStyle name="差_0502通海县 3" xfId="977"/>
    <cellStyle name="差_0502通海县 3 2" xfId="2259"/>
    <cellStyle name="差_0502通海县_Sheet1" xfId="2345"/>
    <cellStyle name="差_05潍坊" xfId="1919"/>
    <cellStyle name="差_05玉溪" xfId="1636"/>
    <cellStyle name="差_05玉溪 2" xfId="1951"/>
    <cellStyle name="差_05玉溪 3" xfId="2003"/>
    <cellStyle name="差_05玉溪 3 2" xfId="81"/>
    <cellStyle name="差_05玉溪_Sheet1" xfId="130"/>
    <cellStyle name="差_0605石屏县" xfId="980"/>
    <cellStyle name="差_0605石屏县 2" xfId="896"/>
    <cellStyle name="差_0605石屏县 3" xfId="816"/>
    <cellStyle name="差_0605石屏县 3 2" xfId="35"/>
    <cellStyle name="差_0605石屏县_Sheet1" xfId="1261"/>
    <cellStyle name="差_0605石屏县_财力性转移支付2010年预算参考数" xfId="182"/>
    <cellStyle name="差_07临沂" xfId="983"/>
    <cellStyle name="差_09黑龙江" xfId="1991"/>
    <cellStyle name="差_09黑龙江_财力性转移支付2010年预算参考数" xfId="1917"/>
    <cellStyle name="差_1" xfId="1088"/>
    <cellStyle name="差_1_财力性转移支付2010年预算参考数" xfId="2096"/>
    <cellStyle name="差_1003牟定县" xfId="1804"/>
    <cellStyle name="差_1003牟定县 2" xfId="1487"/>
    <cellStyle name="差_1003牟定县 3" xfId="1074"/>
    <cellStyle name="差_1003牟定县 3 2" xfId="2471"/>
    <cellStyle name="差_1003牟定县_Sheet1" xfId="2186"/>
    <cellStyle name="差_1110洱源县" xfId="2085"/>
    <cellStyle name="差_1110洱源县 2" xfId="1433"/>
    <cellStyle name="差_1110洱源县 3" xfId="987"/>
    <cellStyle name="差_1110洱源县 3 2" xfId="159"/>
    <cellStyle name="差_1110洱源县_Sheet1" xfId="1912"/>
    <cellStyle name="差_1110洱源县_财力性转移支付2010年预算参考数" xfId="2073"/>
    <cellStyle name="差_11大理" xfId="2363"/>
    <cellStyle name="差_11大理 2" xfId="1881"/>
    <cellStyle name="差_11大理 3" xfId="54"/>
    <cellStyle name="差_11大理 3 2" xfId="2083"/>
    <cellStyle name="差_11大理_Sheet1" xfId="898"/>
    <cellStyle name="差_11大理_财力性转移支付2010年预算参考数" xfId="2070"/>
    <cellStyle name="差_12滨州" xfId="989"/>
    <cellStyle name="差_12滨州_财力性转移支付2010年预算参考数" xfId="887"/>
    <cellStyle name="差_14安徽" xfId="1689"/>
    <cellStyle name="差_14安徽_财力性转移支付2010年预算参考数" xfId="1662"/>
    <cellStyle name="差_2" xfId="1402"/>
    <cellStyle name="差_2、土地面积、人口、粮食产量基本情况" xfId="2404"/>
    <cellStyle name="差_2、土地面积、人口、粮食产量基本情况 2" xfId="1949"/>
    <cellStyle name="差_2、土地面积、人口、粮食产量基本情况 3" xfId="991"/>
    <cellStyle name="差_2、土地面积、人口、粮食产量基本情况 3 2" xfId="992"/>
    <cellStyle name="差_2、土地面积、人口、粮食产量基本情况_Sheet1" xfId="997"/>
    <cellStyle name="差_2_财力性转移支付2010年预算参考数" xfId="1272"/>
    <cellStyle name="差_2006年22湖南" xfId="2288"/>
    <cellStyle name="差_2006年22湖南_财力性转移支付2010年预算参考数" xfId="2328"/>
    <cellStyle name="差_2006年27重庆" xfId="2163"/>
    <cellStyle name="差_2006年27重庆_财力性转移支付2010年预算参考数" xfId="2396"/>
    <cellStyle name="差_2006年28四川" xfId="764"/>
    <cellStyle name="差_2006年28四川_财力性转移支付2010年预算参考数" xfId="1000"/>
    <cellStyle name="差_2006年30云南" xfId="1473"/>
    <cellStyle name="差_2006年33甘肃" xfId="1001"/>
    <cellStyle name="差_2006年34青海" xfId="2048"/>
    <cellStyle name="差_2006年34青海_财力性转移支付2010年预算参考数" xfId="2264"/>
    <cellStyle name="差_2006年分析表" xfId="2310"/>
    <cellStyle name="差_2006年基础数据" xfId="1057"/>
    <cellStyle name="差_2006年基础数据 2" xfId="2447"/>
    <cellStyle name="差_2006年基础数据 3" xfId="2448"/>
    <cellStyle name="差_2006年基础数据 3 2" xfId="1004"/>
    <cellStyle name="差_2006年基础数据_Sheet1" xfId="722"/>
    <cellStyle name="差_2006年全省财力计算表（中央、决算）" xfId="1147"/>
    <cellStyle name="差_2006年全省财力计算表（中央、决算） 2" xfId="1905"/>
    <cellStyle name="差_2006年全省财力计算表（中央、决算） 3" xfId="1984"/>
    <cellStyle name="差_2006年全省财力计算表（中央、决算） 3 2" xfId="2492"/>
    <cellStyle name="差_2006年全省财力计算表（中央、决算）_Sheet1" xfId="1007"/>
    <cellStyle name="差_2006年水利统计指标统计表" xfId="891"/>
    <cellStyle name="差_2006年水利统计指标统计表 2" xfId="140"/>
    <cellStyle name="差_2006年水利统计指标统计表 3" xfId="1186"/>
    <cellStyle name="差_2006年水利统计指标统计表 3 2" xfId="2184"/>
    <cellStyle name="差_2006年水利统计指标统计表_Sheet1" xfId="2402"/>
    <cellStyle name="差_2006年水利统计指标统计表_财力性转移支付2010年预算参考数" xfId="2493"/>
    <cellStyle name="差_2006年在职人员情况" xfId="2499"/>
    <cellStyle name="差_2006年在职人员情况 2" xfId="2502"/>
    <cellStyle name="差_2006年在职人员情况 3" xfId="2505"/>
    <cellStyle name="差_2006年在职人员情况 3 2" xfId="2031"/>
    <cellStyle name="差_2006年在职人员情况_Sheet1" xfId="808"/>
    <cellStyle name="差_2007年检察院案件数" xfId="2475"/>
    <cellStyle name="差_2007年检察院案件数 2" xfId="1622"/>
    <cellStyle name="差_2007年检察院案件数 3" xfId="806"/>
    <cellStyle name="差_2007年检察院案件数 3 2" xfId="2478"/>
    <cellStyle name="差_2007年检察院案件数_Sheet1" xfId="504"/>
    <cellStyle name="差_2007年可用财力" xfId="804"/>
    <cellStyle name="差_2007年人员分部门统计表" xfId="802"/>
    <cellStyle name="差_2007年人员分部门统计表 2" xfId="797"/>
    <cellStyle name="差_2007年人员分部门统计表 3" xfId="795"/>
    <cellStyle name="差_2007年人员分部门统计表 3 2" xfId="2319"/>
    <cellStyle name="差_2007年人员分部门统计表_Sheet1" xfId="792"/>
    <cellStyle name="差_2007年收支情况及2008年收支预计表(汇总表)" xfId="260"/>
    <cellStyle name="差_2007年收支情况及2008年收支预计表(汇总表)_财力性转移支付2010年预算参考数" xfId="787"/>
    <cellStyle name="差_2007年一般预算支出剔除" xfId="2043"/>
    <cellStyle name="差_2007年一般预算支出剔除_财力性转移支付2010年预算参考数" xfId="126"/>
    <cellStyle name="差_2007年政法部门业务指标" xfId="782"/>
    <cellStyle name="差_2007年政法部门业务指标 2" xfId="779"/>
    <cellStyle name="差_2007年政法部门业务指标 3" xfId="1455"/>
    <cellStyle name="差_2007年政法部门业务指标 3 2" xfId="1886"/>
    <cellStyle name="差_2007年政法部门业务指标_Sheet1" xfId="848"/>
    <cellStyle name="差_2007一般预算支出口径剔除表" xfId="776"/>
    <cellStyle name="差_2007一般预算支出口径剔除表_财力性转移支付2010年预算参考数" xfId="375"/>
    <cellStyle name="差_2008计算资料（8月5）" xfId="774"/>
    <cellStyle name="差_2008年全省汇总收支计算表" xfId="773"/>
    <cellStyle name="差_2008年全省汇总收支计算表_财力性转移支付2010年预算参考数" xfId="770"/>
    <cellStyle name="差_2008年县级公安保障标准落实奖励经费分配测算" xfId="769"/>
    <cellStyle name="差_2008年一般预算支出预计" xfId="768"/>
    <cellStyle name="差_2008年预计支出与2007年对比" xfId="767"/>
    <cellStyle name="差_2008年支出核定" xfId="316"/>
    <cellStyle name="差_2008年支出调整" xfId="765"/>
    <cellStyle name="差_2008年支出调整_财力性转移支付2010年预算参考数" xfId="762"/>
    <cellStyle name="差_2008云南省分县市中小学教职工统计表（教育厅提供）" xfId="759"/>
    <cellStyle name="差_2008云南省分县市中小学教职工统计表（教育厅提供） 2" xfId="755"/>
    <cellStyle name="差_2008云南省分县市中小学教职工统计表（教育厅提供） 3" xfId="608"/>
    <cellStyle name="差_2008云南省分县市中小学教职工统计表（教育厅提供） 3 2" xfId="1738"/>
    <cellStyle name="差_2008云南省分县市中小学教职工统计表（教育厅提供）_Sheet1" xfId="1887"/>
    <cellStyle name="差_2009年一般性转移支付标准工资" xfId="749"/>
    <cellStyle name="差_2009年一般性转移支付标准工资 2" xfId="929"/>
    <cellStyle name="差_2009年一般性转移支付标准工资 3" xfId="2267"/>
    <cellStyle name="差_2009年一般性转移支付标准工资 3 2" xfId="412"/>
    <cellStyle name="差_2009年一般性转移支付标准工资_~4190974" xfId="936"/>
    <cellStyle name="差_2009年一般性转移支付标准工资_~4190974 2" xfId="464"/>
    <cellStyle name="差_2009年一般性转移支付标准工资_~4190974 3" xfId="679"/>
    <cellStyle name="差_2009年一般性转移支付标准工资_~4190974 3 2" xfId="747"/>
    <cellStyle name="差_2009年一般性转移支付标准工资_~4190974_Sheet1" xfId="745"/>
    <cellStyle name="差_2009年一般性转移支付标准工资_~5676413" xfId="2061"/>
    <cellStyle name="差_2009年一般性转移支付标准工资_~5676413 2" xfId="691"/>
    <cellStyle name="差_2009年一般性转移支付标准工资_~5676413 3" xfId="935"/>
    <cellStyle name="差_2009年一般性转移支付标准工资_~5676413 3 2" xfId="819"/>
    <cellStyle name="差_2009年一般性转移支付标准工资_~5676413_Sheet1" xfId="2377"/>
    <cellStyle name="差_2009年一般性转移支付标准工资_Sheet1" xfId="1906"/>
    <cellStyle name="差_2009年一般性转移支付标准工资_不用软件计算9.1不考虑经费管理评价xl" xfId="743"/>
    <cellStyle name="差_2009年一般性转移支付标准工资_不用软件计算9.1不考虑经费管理评价xl 2" xfId="646"/>
    <cellStyle name="差_2009年一般性转移支付标准工资_不用软件计算9.1不考虑经费管理评价xl 3" xfId="496"/>
    <cellStyle name="差_2009年一般性转移支付标准工资_不用软件计算9.1不考虑经费管理评价xl 3 2" xfId="559"/>
    <cellStyle name="差_2009年一般性转移支付标准工资_不用软件计算9.1不考虑经费管理评价xl_Sheet1" xfId="2202"/>
    <cellStyle name="差_2009年一般性转移支付标准工资_地方配套按人均增幅控制8.30xl" xfId="2159"/>
    <cellStyle name="差_2009年一般性转移支付标准工资_地方配套按人均增幅控制8.30xl 2" xfId="741"/>
    <cellStyle name="差_2009年一般性转移支付标准工资_地方配套按人均增幅控制8.30xl 3" xfId="740"/>
    <cellStyle name="差_2009年一般性转移支付标准工资_地方配套按人均增幅控制8.30xl 3 2" xfId="1660"/>
    <cellStyle name="差_2009年一般性转移支付标准工资_地方配套按人均增幅控制8.30xl_Sheet1" xfId="986"/>
    <cellStyle name="差_2009年一般性转移支付标准工资_地方配套按人均增幅控制8.30一般预算平均增幅、人均可用财力平均增幅两次控制、社会治安系数调整、案件数调整xl" xfId="2457"/>
    <cellStyle name="差_2009年一般性转移支付标准工资_地方配套按人均增幅控制8.30一般预算平均增幅、人均可用财力平均增幅两次控制、社会治安系数调整、案件数调整xl 2" xfId="2423"/>
    <cellStyle name="差_2009年一般性转移支付标准工资_地方配套按人均增幅控制8.30一般预算平均增幅、人均可用财力平均增幅两次控制、社会治安系数调整、案件数调整xl 3" xfId="669"/>
    <cellStyle name="差_2009年一般性转移支付标准工资_地方配套按人均增幅控制8.30一般预算平均增幅、人均可用财力平均增幅两次控制、社会治安系数调整、案件数调整xl 3 2" xfId="739"/>
    <cellStyle name="差_2009年一般性转移支付标准工资_地方配套按人均增幅控制8.30一般预算平均增幅、人均可用财力平均增幅两次控制、社会治安系数调整、案件数调整xl_Sheet1" xfId="2432"/>
    <cellStyle name="差_2009年一般性转移支付标准工资_地方配套按人均增幅控制8.31（调整结案率后）xl" xfId="737"/>
    <cellStyle name="差_2009年一般性转移支付标准工资_地方配套按人均增幅控制8.31（调整结案率后）xl 2" xfId="851"/>
    <cellStyle name="差_2009年一般性转移支付标准工资_地方配套按人均增幅控制8.31（调整结案率后）xl 3" xfId="735"/>
    <cellStyle name="差_2009年一般性转移支付标准工资_地方配套按人均增幅控制8.31（调整结案率后）xl 3 2" xfId="733"/>
    <cellStyle name="差_2009年一般性转移支付标准工资_地方配套按人均增幅控制8.31（调整结案率后）xl_Sheet1" xfId="730"/>
    <cellStyle name="差_2009年一般性转移支付标准工资_奖励补助测算5.22测试" xfId="2391"/>
    <cellStyle name="差_2009年一般性转移支付标准工资_奖励补助测算5.22测试 2" xfId="728"/>
    <cellStyle name="差_2009年一般性转移支付标准工资_奖励补助测算5.22测试 3" xfId="727"/>
    <cellStyle name="差_2009年一般性转移支付标准工资_奖励补助测算5.22测试 3 2" xfId="463"/>
    <cellStyle name="差_2009年一般性转移支付标准工资_奖励补助测算5.22测试_Sheet1" xfId="724"/>
    <cellStyle name="差_2009年一般性转移支付标准工资_奖励补助测算5.23新" xfId="811"/>
    <cellStyle name="差_2009年一般性转移支付标准工资_奖励补助测算5.23新 2" xfId="721"/>
    <cellStyle name="差_2009年一般性转移支付标准工资_奖励补助测算5.23新 3" xfId="717"/>
    <cellStyle name="差_2009年一般性转移支付标准工资_奖励补助测算5.23新 3 2" xfId="716"/>
    <cellStyle name="差_2009年一般性转移支付标准工资_奖励补助测算5.23新_Sheet1" xfId="2201"/>
    <cellStyle name="差_2009年一般性转移支付标准工资_奖励补助测算5.24冯铸" xfId="2088"/>
    <cellStyle name="差_2009年一般性转移支付标准工资_奖励补助测算5.24冯铸 2" xfId="1408"/>
    <cellStyle name="差_2009年一般性转移支付标准工资_奖励补助测算5.24冯铸 3" xfId="1486"/>
    <cellStyle name="差_2009年一般性转移支付标准工资_奖励补助测算5.24冯铸 3 2" xfId="457"/>
    <cellStyle name="差_2009年一般性转移支付标准工资_奖励补助测算5.24冯铸_Sheet1" xfId="712"/>
    <cellStyle name="差_2009年一般性转移支付标准工资_奖励补助测算7.23" xfId="711"/>
    <cellStyle name="差_2009年一般性转移支付标准工资_奖励补助测算7.23 2" xfId="966"/>
    <cellStyle name="差_2009年一般性转移支付标准工资_奖励补助测算7.23 3" xfId="725"/>
    <cellStyle name="差_2009年一般性转移支付标准工资_奖励补助测算7.23 3 2" xfId="709"/>
    <cellStyle name="差_2009年一般性转移支付标准工资_奖励补助测算7.23_Sheet1" xfId="850"/>
    <cellStyle name="差_2009年一般性转移支付标准工资_奖励补助测算7.25" xfId="1643"/>
    <cellStyle name="差_2009年一般性转移支付标准工资_奖励补助测算7.25 (version 1) (version 1)" xfId="2041"/>
    <cellStyle name="差_2009年一般性转移支付标准工资_奖励补助测算7.25 (version 1) (version 1) 2" xfId="705"/>
    <cellStyle name="差_2009年一般性转移支付标准工资_奖励补助测算7.25 (version 1) (version 1) 3" xfId="703"/>
    <cellStyle name="差_2009年一般性转移支付标准工资_奖励补助测算7.25 (version 1) (version 1) 3 2" xfId="2020"/>
    <cellStyle name="差_2009年一般性转移支付标准工资_奖励补助测算7.25 (version 1) (version 1)_Sheet1" xfId="699"/>
    <cellStyle name="差_2009年一般性转移支付标准工资_奖励补助测算7.25 2" xfId="2"/>
    <cellStyle name="差_2009年一般性转移支付标准工资_奖励补助测算7.25 3" xfId="2399"/>
    <cellStyle name="差_2009年一般性转移支付标准工资_奖励补助测算7.25 3 2" xfId="697"/>
    <cellStyle name="差_2009年一般性转移支付标准工资_奖励补助测算7.25 4" xfId="696"/>
    <cellStyle name="差_2009年一般性转移支付标准工资_奖励补助测算7.25 5" xfId="693"/>
    <cellStyle name="差_2009年一般性转移支付标准工资_奖励补助测算7.25 6" xfId="2233"/>
    <cellStyle name="差_2009年一般性转移支付标准工资_奖励补助测算7.25 7" xfId="692"/>
    <cellStyle name="差_2009年一般性转移支付标准工资_奖励补助测算7.25 8" xfId="2272"/>
    <cellStyle name="差_2009年一般性转移支付标准工资_奖励补助测算7.25 9" xfId="1855"/>
    <cellStyle name="差_2009年一般性转移支付标准工资_奖励补助测算7.25_Sheet1" xfId="689"/>
    <cellStyle name="差_2012年1-6月报数据" xfId="687"/>
    <cellStyle name="差_2012年部分市县项目资金（分市县发）" xfId="686"/>
    <cellStyle name="差_2012年县级基本财力保障机制测算数据20120526旧转移支付系数" xfId="694"/>
    <cellStyle name="差_2012年消缺情况测算表（2013.2.28）" xfId="1607"/>
    <cellStyle name="差_2012年校舍维修改造资金测算表（发财政厅1）" xfId="651"/>
    <cellStyle name="差_2012年逐月消缺情况表格" xfId="2257"/>
    <cellStyle name="差_2012年逐月消缺情况表格（1-10月）" xfId="955"/>
    <cellStyle name="差_2012年逐月消缺情况表格（1-11月）" xfId="251"/>
    <cellStyle name="差_2012年逐月消缺情况表格（1-12月）" xfId="1988"/>
    <cellStyle name="差_2012年逐月消缺情况表格（1-7月）" xfId="680"/>
    <cellStyle name="差_2012年逐月消缺情况表格（1-9月）" xfId="677"/>
    <cellStyle name="差_2013年教育基础数据" xfId="2348"/>
    <cellStyle name="差_2013年市县可用财力（总人口）-发处室" xfId="812"/>
    <cellStyle name="差_2014年义务教育阶段在校生和寄宿生数（新机制测算修订）" xfId="2412"/>
    <cellStyle name="差_2014校舍维修资金分配(定）" xfId="1584"/>
    <cellStyle name="差_2014新机制测算（定稿）" xfId="675"/>
    <cellStyle name="差_2015校舍维修改造" xfId="674"/>
    <cellStyle name="差_2015新机制测算(定）" xfId="671"/>
    <cellStyle name="差_2015新机制测算（定稿）" xfId="668"/>
    <cellStyle name="差_2017义务教育经费保障机制（7.22)" xfId="667"/>
    <cellStyle name="差_20河南" xfId="1994"/>
    <cellStyle name="差_20河南_财力性转移支付2010年预算参考数" xfId="666"/>
    <cellStyle name="差_22湖南" xfId="351"/>
    <cellStyle name="差_22湖南_财力性转移支付2010年预算参考数" xfId="665"/>
    <cellStyle name="差_27重庆" xfId="662"/>
    <cellStyle name="差_27重庆_财力性转移支付2010年预算参考数" xfId="661"/>
    <cellStyle name="差_28四川" xfId="537"/>
    <cellStyle name="差_28四川_财力性转移支付2010年预算参考数" xfId="1554"/>
    <cellStyle name="差_30云南" xfId="1307"/>
    <cellStyle name="差_30云南_1" xfId="658"/>
    <cellStyle name="差_30云南_1_财力性转移支付2010年预算参考数" xfId="657"/>
    <cellStyle name="差_33甘肃" xfId="655"/>
    <cellStyle name="差_34青海" xfId="653"/>
    <cellStyle name="差_34青海_1" xfId="650"/>
    <cellStyle name="差_34青海_1_财力性转移支付2010年预算参考数" xfId="2098"/>
    <cellStyle name="差_34青海_财力性转移支付2010年预算参考数" xfId="648"/>
    <cellStyle name="差_530623_2006年县级财政报表附表" xfId="643"/>
    <cellStyle name="差_530623_2006年县级财政报表附表 2" xfId="641"/>
    <cellStyle name="差_530623_2006年县级财政报表附表 3" xfId="639"/>
    <cellStyle name="差_530623_2006年县级财政报表附表 3 2" xfId="637"/>
    <cellStyle name="差_530623_2006年县级财政报表附表_Sheet1" xfId="633"/>
    <cellStyle name="差_530629_2006年县级财政报表附表" xfId="38"/>
    <cellStyle name="差_530629_2006年县级财政报表附表 2" xfId="659"/>
    <cellStyle name="差_530629_2006年县级财政报表附表 3" xfId="632"/>
    <cellStyle name="差_530629_2006年县级财政报表附表 3 2" xfId="630"/>
    <cellStyle name="差_530629_2006年县级财政报表附表_Sheet1" xfId="626"/>
    <cellStyle name="差_5334_2006年迪庆县级财政报表附表" xfId="624"/>
    <cellStyle name="差_5334_2006年迪庆县级财政报表附表 2" xfId="2050"/>
    <cellStyle name="差_5334_2006年迪庆县级财政报表附表 3" xfId="620"/>
    <cellStyle name="差_5334_2006年迪庆县级财政报表附表 3 2" xfId="1424"/>
    <cellStyle name="差_5334_2006年迪庆县级财政报表附表_Sheet1" xfId="2200"/>
    <cellStyle name="差_6.22-2016年义务教育经费保障机制测算" xfId="25"/>
    <cellStyle name="差_Book1" xfId="647"/>
    <cellStyle name="差_Book1 2" xfId="281"/>
    <cellStyle name="差_Book1 3" xfId="619"/>
    <cellStyle name="差_Book1 3 2" xfId="2494"/>
    <cellStyle name="差_Book1_1" xfId="1932"/>
    <cellStyle name="差_Book1_1 2" xfId="128"/>
    <cellStyle name="差_Book1_1 3" xfId="2137"/>
    <cellStyle name="差_Book1_1 3 2" xfId="617"/>
    <cellStyle name="差_Book1_1_Sheet1" xfId="232"/>
    <cellStyle name="差_Book1_2013新机制（指标文）(1)" xfId="1207"/>
    <cellStyle name="差_Book1_2014校舍维修资金分配(定）" xfId="2373"/>
    <cellStyle name="差_Book1_Sheet1" xfId="616"/>
    <cellStyle name="差_Book1_财力性转移支付2010年预算参考数" xfId="614"/>
    <cellStyle name="差_Book1_县公司" xfId="1791"/>
    <cellStyle name="差_Book1_县公司 2" xfId="491"/>
    <cellStyle name="差_Book1_县公司 3" xfId="2094"/>
    <cellStyle name="差_Book1_县公司 3 2" xfId="841"/>
    <cellStyle name="差_Book1_县公司_Sheet1" xfId="610"/>
    <cellStyle name="差_Book1_银行账户情况表_2010年12月" xfId="1830"/>
    <cellStyle name="差_Book1_银行账户情况表_2010年12月 2" xfId="756"/>
    <cellStyle name="差_Book1_银行账户情况表_2010年12月 3" xfId="606"/>
    <cellStyle name="差_Book1_银行账户情况表_2010年12月 3 2" xfId="2468"/>
    <cellStyle name="差_Book1_银行账户情况表_2010年12月_Sheet1" xfId="605"/>
    <cellStyle name="差_Book2" xfId="498"/>
    <cellStyle name="差_Book2 2" xfId="603"/>
    <cellStyle name="差_Book2 3" xfId="602"/>
    <cellStyle name="差_Book2 3 2" xfId="601"/>
    <cellStyle name="差_Book2_2013新机制（指标文）(1)" xfId="598"/>
    <cellStyle name="差_Book2_2014校舍维修资金分配(定）" xfId="599"/>
    <cellStyle name="差_Book2_Sheet1" xfId="1811"/>
    <cellStyle name="差_Book2_财力性转移支付2010年预算参考数" xfId="1595"/>
    <cellStyle name="差_gdp" xfId="1325"/>
    <cellStyle name="差_M01-2(州市补助收入)" xfId="378"/>
    <cellStyle name="差_M01-2(州市补助收入) 2" xfId="596"/>
    <cellStyle name="差_M01-2(州市补助收入) 3" xfId="594"/>
    <cellStyle name="差_M01-2(州市补助收入) 3 2" xfId="593"/>
    <cellStyle name="差_M01-2(州市补助收入)_Sheet1" xfId="167"/>
    <cellStyle name="差_M03" xfId="591"/>
    <cellStyle name="差_M03 2" xfId="589"/>
    <cellStyle name="差_M03 3" xfId="664"/>
    <cellStyle name="差_M03 3 2" xfId="785"/>
    <cellStyle name="差_M03_Sheet1" xfId="726"/>
    <cellStyle name="差_Sheet1" xfId="2387"/>
    <cellStyle name="差_安徽 缺口县区测算(地方填报)1" xfId="586"/>
    <cellStyle name="差_安徽 缺口县区测算(地方填报)1_财力性转移支付2010年预算参考数" xfId="584"/>
    <cellStyle name="差_不含人员经费系数" xfId="582"/>
    <cellStyle name="差_不含人员经费系数_财力性转移支付2010年预算参考数" xfId="2124"/>
    <cellStyle name="差_不用软件计算9.1不考虑经费管理评价xl" xfId="588"/>
    <cellStyle name="差_不用软件计算9.1不考虑经费管理评价xl 2" xfId="580"/>
    <cellStyle name="差_不用软件计算9.1不考虑经费管理评价xl 3" xfId="579"/>
    <cellStyle name="差_不用软件计算9.1不考虑经费管理评价xl 3 2" xfId="574"/>
    <cellStyle name="差_不用软件计算9.1不考虑经费管理评价xl_Sheet1" xfId="1725"/>
    <cellStyle name="差_不足100人的农村义务教育学校（含教学点）个数及学生数" xfId="573"/>
    <cellStyle name="差_财力差异计算表(不含非农业区)" xfId="2304"/>
    <cellStyle name="差_财政供养人员" xfId="766"/>
    <cellStyle name="差_财政供养人员 2" xfId="26"/>
    <cellStyle name="差_财政供养人员 3" xfId="2144"/>
    <cellStyle name="差_财政供养人员 3 2" xfId="2081"/>
    <cellStyle name="差_财政供养人员_Sheet1" xfId="570"/>
    <cellStyle name="差_财政供养人员_财力性转移支付2010年预算参考数" xfId="2312"/>
    <cellStyle name="差_财政支出对上级的依赖程度" xfId="1315"/>
    <cellStyle name="差_测算结果" xfId="568"/>
    <cellStyle name="差_测算结果_财力性转移支付2010年预算参考数" xfId="567"/>
    <cellStyle name="差_测算结果汇总" xfId="794"/>
    <cellStyle name="差_测算结果汇总_财力性转移支付2010年预算参考数" xfId="2362"/>
    <cellStyle name="差_成本差异系数" xfId="761"/>
    <cellStyle name="差_成本差异系数（含人口规模）" xfId="2156"/>
    <cellStyle name="差_成本差异系数（含人口规模）_财力性转移支付2010年预算参考数" xfId="2143"/>
    <cellStyle name="差_成本差异系数_财力性转移支付2010年预算参考数" xfId="565"/>
    <cellStyle name="差_城建部门" xfId="1377"/>
    <cellStyle name="差_地方配套按人均增幅控制8.30xl" xfId="564"/>
    <cellStyle name="差_地方配套按人均增幅控制8.30xl 2" xfId="562"/>
    <cellStyle name="差_地方配套按人均增幅控制8.30xl 3" xfId="558"/>
    <cellStyle name="差_地方配套按人均增幅控制8.30xl 3 2" xfId="2012"/>
    <cellStyle name="差_地方配套按人均增幅控制8.30xl_Sheet1" xfId="557"/>
    <cellStyle name="差_地方配套按人均增幅控制8.30一般预算平均增幅、人均可用财力平均增幅两次控制、社会治安系数调整、案件数调整xl" xfId="2361"/>
    <cellStyle name="差_地方配套按人均增幅控制8.30一般预算平均增幅、人均可用财力平均增幅两次控制、社会治安系数调整、案件数调整xl 2" xfId="554"/>
    <cellStyle name="差_地方配套按人均增幅控制8.30一般预算平均增幅、人均可用财力平均增幅两次控制、社会治安系数调整、案件数调整xl 3" xfId="551"/>
    <cellStyle name="差_地方配套按人均增幅控制8.30一般预算平均增幅、人均可用财力平均增幅两次控制、社会治安系数调整、案件数调整xl 3 2" xfId="549"/>
    <cellStyle name="差_地方配套按人均增幅控制8.30一般预算平均增幅、人均可用财力平均增幅两次控制、社会治安系数调整、案件数调整xl_Sheet1" xfId="548"/>
    <cellStyle name="差_地方配套按人均增幅控制8.31（调整结案率后）xl" xfId="197"/>
    <cellStyle name="差_地方配套按人均增幅控制8.31（调整结案率后）xl 2" xfId="545"/>
    <cellStyle name="差_地方配套按人均增幅控制8.31（调整结案率后）xl 3" xfId="543"/>
    <cellStyle name="差_地方配套按人均增幅控制8.31（调整结案率后）xl 3 2" xfId="542"/>
    <cellStyle name="差_地方配套按人均增幅控制8.31（调整结案率后）xl_Sheet1" xfId="2433"/>
    <cellStyle name="差_第五部分(才淼、饶永宏）" xfId="2495"/>
    <cellStyle name="差_第五部分(才淼、饶永宏） 2" xfId="541"/>
    <cellStyle name="差_第五部分(才淼、饶永宏） 3" xfId="536"/>
    <cellStyle name="差_第五部分(才淼、饶永宏） 3 2" xfId="535"/>
    <cellStyle name="差_第五部分(才淼、饶永宏）_Sheet1" xfId="534"/>
    <cellStyle name="差_第一部分：综合全" xfId="243"/>
    <cellStyle name="差_对口支援新疆资金规模测算表20100106" xfId="532"/>
    <cellStyle name="差_对口支援新疆资金规模测算表20100113" xfId="531"/>
    <cellStyle name="差_分析缺口率" xfId="529"/>
    <cellStyle name="差_分析缺口率_财力性转移支付2010年预算参考数" xfId="527"/>
    <cellStyle name="差_分县成本差异系数" xfId="525"/>
    <cellStyle name="差_分县成本差异系数_不含人员经费系数" xfId="524"/>
    <cellStyle name="差_分县成本差异系数_不含人员经费系数_财力性转移支付2010年预算参考数" xfId="720"/>
    <cellStyle name="差_分县成本差异系数_财力性转移支付2010年预算参考数" xfId="522"/>
    <cellStyle name="差_分县成本差异系数_民生政策最低支出需求" xfId="2300"/>
    <cellStyle name="差_分县成本差异系数_民生政策最低支出需求_财力性转移支付2010年预算参考数" xfId="344"/>
    <cellStyle name="差_附表" xfId="1318"/>
    <cellStyle name="差_附表_财力性转移支付2010年预算参考数" xfId="518"/>
    <cellStyle name="差_高中教师人数（教育厅1.6日提供）" xfId="517"/>
    <cellStyle name="差_高中教师人数（教育厅1.6日提供） 2" xfId="514"/>
    <cellStyle name="差_高中教师人数（教育厅1.6日提供） 3" xfId="512"/>
    <cellStyle name="差_高中教师人数（教育厅1.6日提供） 3 2" xfId="511"/>
    <cellStyle name="差_高中教师人数（教育厅1.6日提供）_Sheet1" xfId="510"/>
    <cellStyle name="差_行政(燃修费)" xfId="672"/>
    <cellStyle name="差_行政(燃修费)_不含人员经费系数" xfId="2207"/>
    <cellStyle name="差_行政(燃修费)_不含人员经费系数_财力性转移支付2010年预算参考数" xfId="350"/>
    <cellStyle name="差_行政(燃修费)_财力性转移支付2010年预算参考数" xfId="2309"/>
    <cellStyle name="差_行政(燃修费)_民生政策最低支出需求" xfId="509"/>
    <cellStyle name="差_行政(燃修费)_民生政策最低支出需求_财力性转移支付2010年预算参考数" xfId="539"/>
    <cellStyle name="差_行政(燃修费)_县市旗测算-新科目（含人口规模效应）" xfId="508"/>
    <cellStyle name="差_行政(燃修费)_县市旗测算-新科目（含人口规模效应）_财力性转移支付2010年预算参考数" xfId="2455"/>
    <cellStyle name="差_行政（人员）" xfId="2427"/>
    <cellStyle name="差_行政（人员）_不含人员经费系数" xfId="506"/>
    <cellStyle name="差_行政（人员）_不含人员经费系数_财力性转移支付2010年预算参考数" xfId="2469"/>
    <cellStyle name="差_行政（人员）_财力性转移支付2010年预算参考数" xfId="2486"/>
    <cellStyle name="差_行政（人员）_民生政策最低支出需求" xfId="503"/>
    <cellStyle name="差_行政（人员）_民生政策最低支出需求_财力性转移支付2010年预算参考数" xfId="2010"/>
    <cellStyle name="差_行政（人员）_县市旗测算-新科目（含人口规模效应）" xfId="501"/>
    <cellStyle name="差_行政（人员）_县市旗测算-新科目（含人口规模效应）_财力性转移支付2010年预算参考数" xfId="495"/>
    <cellStyle name="差_行政公检法测算" xfId="493"/>
    <cellStyle name="差_行政公检法测算_不含人员经费系数" xfId="490"/>
    <cellStyle name="差_行政公检法测算_不含人员经费系数_财力性转移支付2010年预算参考数" xfId="489"/>
    <cellStyle name="差_行政公检法测算_财力性转移支付2010年预算参考数" xfId="560"/>
    <cellStyle name="差_行政公检法测算_民生政策最低支出需求" xfId="487"/>
    <cellStyle name="差_行政公检法测算_民生政策最低支出需求_财力性转移支付2010年预算参考数" xfId="486"/>
    <cellStyle name="差_行政公检法测算_县市旗测算-新科目（含人口规模效应）" xfId="485"/>
    <cellStyle name="差_行政公检法测算_县市旗测算-新科目（含人口规模效应）_财力性转移支付2010年预算参考数" xfId="2078"/>
    <cellStyle name="差_河南 缺口县区测算(地方填报)" xfId="2240"/>
    <cellStyle name="差_河南 缺口县区测算(地方填报)_财力性转移支付2010年预算参考数" xfId="482"/>
    <cellStyle name="差_河南 缺口县区测算(地方填报白)" xfId="1070"/>
    <cellStyle name="差_河南 缺口县区测算(地方填报白)_财力性转移支付2010年预算参考数" xfId="481"/>
    <cellStyle name="差_核定人数对比" xfId="483"/>
    <cellStyle name="差_核定人数对比_财力性转移支付2010年预算参考数" xfId="1966"/>
    <cellStyle name="差_核定人数下发表" xfId="208"/>
    <cellStyle name="差_核定人数下发表_财力性转移支付2010年预算参考数" xfId="1328"/>
    <cellStyle name="差_汇总" xfId="480"/>
    <cellStyle name="差_汇总 2" xfId="479"/>
    <cellStyle name="差_汇总 3" xfId="546"/>
    <cellStyle name="差_汇总 3 2" xfId="2051"/>
    <cellStyle name="差_汇总_Sheet1" xfId="477"/>
    <cellStyle name="差_汇总_财力性转移支付2010年预算参考数" xfId="476"/>
    <cellStyle name="差_汇总表" xfId="635"/>
    <cellStyle name="差_汇总表_财力性转移支付2010年预算参考数" xfId="2172"/>
    <cellStyle name="差_汇总表4" xfId="471"/>
    <cellStyle name="差_汇总表4_财力性转移支付2010年预算参考数" xfId="2175"/>
    <cellStyle name="差_汇总-县级财政报表附表" xfId="470"/>
    <cellStyle name="差_汇总-县级财政报表附表 2" xfId="73"/>
    <cellStyle name="差_汇总-县级财政报表附表 3" xfId="34"/>
    <cellStyle name="差_汇总-县级财政报表附表 3 2" xfId="1761"/>
    <cellStyle name="差_汇总-县级财政报表附表_Sheet1" xfId="2400"/>
    <cellStyle name="差_基础数据分析" xfId="467"/>
    <cellStyle name="差_基础数据分析 2" xfId="462"/>
    <cellStyle name="差_基础数据分析 3" xfId="678"/>
    <cellStyle name="差_基础数据分析 3 2" xfId="1707"/>
    <cellStyle name="差_基础数据分析_Sheet1" xfId="459"/>
    <cellStyle name="差_架子九队员工实名制花名册(2011年）" xfId="456"/>
    <cellStyle name="差_架子九队员工实名制花名册(2011年） 2" xfId="455"/>
    <cellStyle name="差_架子九队员工实名制花名册(2011年） 3" xfId="718"/>
    <cellStyle name="差_架子九队员工实名制花名册(2011年） 3 2" xfId="452"/>
    <cellStyle name="差_架子九队员工实名制花名册(2011年）_Sheet1" xfId="449"/>
    <cellStyle name="差_检验表" xfId="219"/>
    <cellStyle name="差_检验表（调整后）" xfId="454"/>
    <cellStyle name="差_建行" xfId="447"/>
    <cellStyle name="差_建行 2" xfId="1971"/>
    <cellStyle name="差_建行 3" xfId="446"/>
    <cellStyle name="差_建行 3 2" xfId="445"/>
    <cellStyle name="差_建行_Sheet1" xfId="442"/>
    <cellStyle name="差_奖励补助测算5.22测试" xfId="2443"/>
    <cellStyle name="差_奖励补助测算5.22测试 2" xfId="441"/>
    <cellStyle name="差_奖励补助测算5.22测试 3" xfId="440"/>
    <cellStyle name="差_奖励补助测算5.22测试 3 2" xfId="2065"/>
    <cellStyle name="差_奖励补助测算5.22测试_Sheet1" xfId="611"/>
    <cellStyle name="差_奖励补助测算5.23新" xfId="649"/>
    <cellStyle name="差_奖励补助测算5.23新 2" xfId="547"/>
    <cellStyle name="差_奖励补助测算5.23新 3" xfId="796"/>
    <cellStyle name="差_奖励补助测算5.23新 3 2" xfId="439"/>
    <cellStyle name="差_奖励补助测算5.23新_Sheet1" xfId="436"/>
    <cellStyle name="差_奖励补助测算5.24冯铸" xfId="433"/>
    <cellStyle name="差_奖励补助测算5.24冯铸 2" xfId="432"/>
    <cellStyle name="差_奖励补助测算5.24冯铸 3" xfId="500"/>
    <cellStyle name="差_奖励补助测算5.24冯铸 3 2" xfId="431"/>
    <cellStyle name="差_奖励补助测算5.24冯铸_Sheet1" xfId="429"/>
    <cellStyle name="差_奖励补助测算7.23" xfId="958"/>
    <cellStyle name="差_奖励补助测算7.23 2" xfId="427"/>
    <cellStyle name="差_奖励补助测算7.23 3" xfId="426"/>
    <cellStyle name="差_奖励补助测算7.23 3 2" xfId="425"/>
    <cellStyle name="差_奖励补助测算7.23_Sheet1" xfId="424"/>
    <cellStyle name="差_奖励补助测算7.25" xfId="836"/>
    <cellStyle name="差_奖励补助测算7.25 (version 1) (version 1)" xfId="516"/>
    <cellStyle name="差_奖励补助测算7.25 (version 1) (version 1) 2" xfId="220"/>
    <cellStyle name="差_奖励补助测算7.25 (version 1) (version 1) 3" xfId="215"/>
    <cellStyle name="差_奖励补助测算7.25 (version 1) (version 1) 3 2" xfId="1882"/>
    <cellStyle name="差_奖励补助测算7.25 (version 1) (version 1)_Sheet1" xfId="1638"/>
    <cellStyle name="差_奖励补助测算7.25 2" xfId="2027"/>
    <cellStyle name="差_奖励补助测算7.25 3" xfId="423"/>
    <cellStyle name="差_奖励补助测算7.25 3 2" xfId="673"/>
    <cellStyle name="差_奖励补助测算7.25 4" xfId="421"/>
    <cellStyle name="差_奖励补助测算7.25 5" xfId="419"/>
    <cellStyle name="差_奖励补助测算7.25 6" xfId="234"/>
    <cellStyle name="差_奖励补助测算7.25 7" xfId="418"/>
    <cellStyle name="差_奖励补助测算7.25 8" xfId="417"/>
    <cellStyle name="差_奖励补助测算7.25 9" xfId="416"/>
    <cellStyle name="差_奖励补助测算7.25_Sheet1" xfId="415"/>
    <cellStyle name="差_教师绩效工资测算表（离退休按各地上报数测算）2009年1月1日" xfId="2476"/>
    <cellStyle name="差_教育(按照总人口测算）—20080416" xfId="413"/>
    <cellStyle name="差_教育(按照总人口测算）—20080416_不含人员经费系数" xfId="409"/>
    <cellStyle name="差_教育(按照总人口测算）—20080416_不含人员经费系数_财力性转移支付2010年预算参考数" xfId="407"/>
    <cellStyle name="差_教育(按照总人口测算）—20080416_财力性转移支付2010年预算参考数" xfId="405"/>
    <cellStyle name="差_教育(按照总人口测算）—20080416_民生政策最低支出需求" xfId="404"/>
    <cellStyle name="差_教育(按照总人口测算）—20080416_民生政策最低支出需求_财力性转移支付2010年预算参考数" xfId="499"/>
    <cellStyle name="差_教育(按照总人口测算）—20080416_县市旗测算-新科目（含人口规模效应）" xfId="402"/>
    <cellStyle name="差_教育(按照总人口测算）—20080416_县市旗测算-新科目（含人口规模效应）_财力性转移支付2010年预算参考数" xfId="401"/>
    <cellStyle name="差_教育厅提供义务教育及高中教师人数（2009年1月6日）" xfId="1639"/>
    <cellStyle name="差_教育厅提供义务教育及高中教师人数（2009年1月6日） 2" xfId="398"/>
    <cellStyle name="差_教育厅提供义务教育及高中教师人数（2009年1月6日） 3" xfId="397"/>
    <cellStyle name="差_教育厅提供义务教育及高中教师人数（2009年1月6日） 3 2" xfId="894"/>
    <cellStyle name="差_教育厅提供义务教育及高中教师人数（2009年1月6日）_Sheet1" xfId="1263"/>
    <cellStyle name="差_历年教师人数" xfId="2441"/>
    <cellStyle name="差_丽江汇总" xfId="2011"/>
    <cellStyle name="差_民生政策最低支出需求" xfId="2356"/>
    <cellStyle name="差_民生政策最低支出需求_财力性转移支付2010年预算参考数" xfId="287"/>
    <cellStyle name="差_农村义务教育学生和寄宿生数（去掉01-20主城区）（正式）" xfId="388"/>
    <cellStyle name="差_农林水和城市维护标准支出20080505－县区合计" xfId="411"/>
    <cellStyle name="差_农林水和城市维护标准支出20080505－县区合计_不含人员经费系数" xfId="2349"/>
    <cellStyle name="差_农林水和城市维护标准支出20080505－县区合计_不含人员经费系数_财力性转移支付2010年预算参考数" xfId="2108"/>
    <cellStyle name="差_农林水和城市维护标准支出20080505－县区合计_财力性转移支付2010年预算参考数" xfId="688"/>
    <cellStyle name="差_农林水和城市维护标准支出20080505－县区合计_民生政策最低支出需求" xfId="384"/>
    <cellStyle name="差_农林水和城市维护标准支出20080505－县区合计_民生政策最低支出需求_财力性转移支付2010年预算参考数" xfId="2461"/>
    <cellStyle name="差_农林水和城市维护标准支出20080505－县区合计_县市旗测算-新科目（含人口规模效应）" xfId="884"/>
    <cellStyle name="差_农林水和城市维护标准支出20080505－县区合计_县市旗测算-新科目（含人口规模效应）_财力性转移支付2010年预算参考数" xfId="941"/>
    <cellStyle name="差_平邑" xfId="383"/>
    <cellStyle name="差_平邑_财力性转移支付2010年预算参考数" xfId="951"/>
    <cellStyle name="差_其他部门(按照总人口测算）—20080416" xfId="23"/>
    <cellStyle name="差_其他部门(按照总人口测算）—20080416_不含人员经费系数" xfId="475"/>
    <cellStyle name="差_其他部门(按照总人口测算）—20080416_不含人员经费系数_财力性转移支付2010年预算参考数" xfId="381"/>
    <cellStyle name="差_其他部门(按照总人口测算）—20080416_财力性转移支付2010年预算参考数" xfId="640"/>
    <cellStyle name="差_其他部门(按照总人口测算）—20080416_民生政策最低支出需求" xfId="576"/>
    <cellStyle name="差_其他部门(按照总人口测算）—20080416_民生政策最低支出需求_财力性转移支付2010年预算参考数" xfId="2082"/>
    <cellStyle name="差_其他部门(按照总人口测算）—20080416_县市旗测算-新科目（含人口规模效应）" xfId="374"/>
    <cellStyle name="差_其他部门(按照总人口测算）—20080416_县市旗测算-新科目（含人口规模效应）_财力性转移支付2010年预算参考数" xfId="2149"/>
    <cellStyle name="差_青海 缺口县区测算(地方填报)" xfId="373"/>
    <cellStyle name="差_青海 缺口县区测算(地方填报)_财力性转移支付2010年预算参考数" xfId="1311"/>
    <cellStyle name="差_缺口县区测算" xfId="1895"/>
    <cellStyle name="差_缺口县区测算（11.13）" xfId="502"/>
    <cellStyle name="差_缺口县区测算（11.13）_财力性转移支付2010年预算参考数" xfId="1936"/>
    <cellStyle name="差_缺口县区测算(按2007支出增长25%测算)" xfId="1089"/>
    <cellStyle name="差_缺口县区测算(按2007支出增长25%测算)_财力性转移支付2010年预算参考数" xfId="371"/>
    <cellStyle name="差_缺口县区测算(按核定人数)" xfId="370"/>
    <cellStyle name="差_缺口县区测算(按核定人数)_财力性转移支付2010年预算参考数" xfId="40"/>
    <cellStyle name="差_缺口县区测算(财政部标准)" xfId="369"/>
    <cellStyle name="差_缺口县区测算(财政部标准)_财力性转移支付2010年预算参考数" xfId="2331"/>
    <cellStyle name="差_缺口县区测算_财力性转移支付2010年预算参考数" xfId="2228"/>
    <cellStyle name="差_缺口消化情况" xfId="368"/>
    <cellStyle name="差_人员工资和公用经费" xfId="367"/>
    <cellStyle name="差_人员工资和公用经费_财力性转移支付2010年预算参考数" xfId="1105"/>
    <cellStyle name="差_人员工资和公用经费2" xfId="1939"/>
    <cellStyle name="差_人员工资和公用经费2_财力性转移支付2010年预算参考数" xfId="365"/>
    <cellStyle name="差_人员工资和公用经费3" xfId="1952"/>
    <cellStyle name="差_人员工资和公用经费3_财力性转移支付2010年预算参考数" xfId="1955"/>
    <cellStyle name="差_三季度－表二" xfId="702"/>
    <cellStyle name="差_三季度－表二 2" xfId="2231"/>
    <cellStyle name="差_三季度－表二 3" xfId="363"/>
    <cellStyle name="差_三季度－表二 3 2" xfId="361"/>
    <cellStyle name="差_三季度－表二_Sheet1" xfId="360"/>
    <cellStyle name="差_山东省民生支出标准" xfId="359"/>
    <cellStyle name="差_山东省民生支出标准_财力性转移支付2010年预算参考数" xfId="357"/>
    <cellStyle name="差_市辖区测算20080510" xfId="265"/>
    <cellStyle name="差_市辖区测算20080510_不含人员经费系数" xfId="355"/>
    <cellStyle name="差_市辖区测算20080510_不含人员经费系数_财力性转移支付2010年预算参考数" xfId="354"/>
    <cellStyle name="差_市辖区测算20080510_财力性转移支付2010年预算参考数" xfId="515"/>
    <cellStyle name="差_市辖区测算20080510_民生政策最低支出需求" xfId="622"/>
    <cellStyle name="差_市辖区测算20080510_民生政策最低支出需求_财力性转移支付2010年预算参考数" xfId="349"/>
    <cellStyle name="差_市辖区测算20080510_县市旗测算-新科目（含人口规模效应）" xfId="2419"/>
    <cellStyle name="差_市辖区测算20080510_县市旗测算-新科目（含人口规模效应）_财力性转移支付2010年预算参考数" xfId="2230"/>
    <cellStyle name="差_市辖区测算-新科目（20080626）" xfId="348"/>
    <cellStyle name="差_市辖区测算-新科目（20080626）_不含人员经费系数" xfId="347"/>
    <cellStyle name="差_市辖区测算-新科目（20080626）_不含人员经费系数_财力性转移支付2010年预算参考数" xfId="701"/>
    <cellStyle name="差_市辖区测算-新科目（20080626）_财力性转移支付2010年预算参考数" xfId="2071"/>
    <cellStyle name="差_市辖区测算-新科目（20080626）_民生政策最低支出需求" xfId="663"/>
    <cellStyle name="差_市辖区测算-新科目（20080626）_民生政策最低支出需求_财力性转移支付2010年预算参考数" xfId="345"/>
    <cellStyle name="差_市辖区测算-新科目（20080626）_县市旗测算-新科目（含人口规模效应）" xfId="340"/>
    <cellStyle name="差_市辖区测算-新科目（20080626）_县市旗测算-新科目（含人口规模效应）_财力性转移支付2010年预算参考数" xfId="1517"/>
    <cellStyle name="差_同德" xfId="338"/>
    <cellStyle name="差_同德_财力性转移支付2010年预算参考数" xfId="1781"/>
    <cellStyle name="差_危改资金测算" xfId="2371"/>
    <cellStyle name="差_危改资金测算_财力性转移支付2010年预算参考数" xfId="772"/>
    <cellStyle name="差_卫生(按照总人口测算）—20080416" xfId="1773"/>
    <cellStyle name="差_卫生(按照总人口测算）—20080416_不含人员经费系数" xfId="1632"/>
    <cellStyle name="差_卫生(按照总人口测算）—20080416_不含人员经费系数_财力性转移支付2010年预算参考数" xfId="337"/>
    <cellStyle name="差_卫生(按照总人口测算）—20080416_财力性转移支付2010年预算参考数" xfId="336"/>
    <cellStyle name="差_卫生(按照总人口测算）—20080416_民生政策最低支出需求" xfId="1789"/>
    <cellStyle name="差_卫生(按照总人口测算）—20080416_民生政策最低支出需求_财力性转移支付2010年预算参考数" xfId="335"/>
    <cellStyle name="差_卫生(按照总人口测算）—20080416_县市旗测算-新科目（含人口规模效应）" xfId="334"/>
    <cellStyle name="差_卫生(按照总人口测算）—20080416_县市旗测算-新科目（含人口规模效应）_财力性转移支付2010年预算参考数" xfId="393"/>
    <cellStyle name="差_卫生部门" xfId="332"/>
    <cellStyle name="差_卫生部门 2" xfId="330"/>
    <cellStyle name="差_卫生部门 3" xfId="410"/>
    <cellStyle name="差_卫生部门 3 2" xfId="326"/>
    <cellStyle name="差_卫生部门_Sheet1" xfId="1164"/>
    <cellStyle name="差_卫生部门_财力性转移支付2010年预算参考数" xfId="2341"/>
    <cellStyle name="差_文体广播部门" xfId="1210"/>
    <cellStyle name="差_文体广播事业(按照总人口测算）—20080416" xfId="325"/>
    <cellStyle name="差_文体广播事业(按照总人口测算）—20080416_不含人员经费系数" xfId="322"/>
    <cellStyle name="差_文体广播事业(按照总人口测算）—20080416_不含人员经费系数_财力性转移支付2010年预算参考数" xfId="963"/>
    <cellStyle name="差_文体广播事业(按照总人口测算）—20080416_财力性转移支付2010年预算参考数" xfId="321"/>
    <cellStyle name="差_文体广播事业(按照总人口测算）—20080416_民生政策最低支出需求" xfId="2024"/>
    <cellStyle name="差_文体广播事业(按照总人口测算）—20080416_民生政策最低支出需求_财力性转移支付2010年预算参考数" xfId="757"/>
    <cellStyle name="差_文体广播事业(按照总人口测算）—20080416_县市旗测算-新科目（含人口规模效应）" xfId="2293"/>
    <cellStyle name="差_文体广播事业(按照总人口测算）—20080416_县市旗测算-新科目（含人口规模效应）_财力性转移支付2010年预算参考数" xfId="784"/>
    <cellStyle name="差_下半年禁毒办案经费分配2544.3万元" xfId="319"/>
    <cellStyle name="差_下半年禁吸戒毒经费1000万元" xfId="1821"/>
    <cellStyle name="差_下半年禁吸戒毒经费1000万元 2" xfId="553"/>
    <cellStyle name="差_下半年禁吸戒毒经费1000万元 3" xfId="550"/>
    <cellStyle name="差_下半年禁吸戒毒经费1000万元 3 2" xfId="1580"/>
    <cellStyle name="差_下半年禁吸戒毒经费1000万元_Sheet1" xfId="317"/>
    <cellStyle name="差_县公司" xfId="315"/>
    <cellStyle name="差_县公司 2" xfId="2123"/>
    <cellStyle name="差_县公司 3" xfId="1784"/>
    <cellStyle name="差_县公司 3 2" xfId="690"/>
    <cellStyle name="差_县公司_Sheet1" xfId="2382"/>
    <cellStyle name="差_县级公安机关公用经费标准奖励测算方案（定稿）" xfId="314"/>
    <cellStyle name="差_县级公安机关公用经费标准奖励测算方案（定稿） 2" xfId="2251"/>
    <cellStyle name="差_县级公安机关公用经费标准奖励测算方案（定稿） 3" xfId="1916"/>
    <cellStyle name="差_县级公安机关公用经费标准奖励测算方案（定稿） 3 2" xfId="85"/>
    <cellStyle name="差_县级公安机关公用经费标准奖励测算方案（定稿）_Sheet1" xfId="313"/>
    <cellStyle name="差_县级基础数据" xfId="310"/>
    <cellStyle name="差_县区合并测算20080421" xfId="309"/>
    <cellStyle name="差_县区合并测算20080421_不含人员经费系数" xfId="443"/>
    <cellStyle name="差_县区合并测算20080421_不含人员经费系数_财力性转移支付2010年预算参考数" xfId="1264"/>
    <cellStyle name="差_县区合并测算20080421_财力性转移支付2010年预算参考数" xfId="308"/>
    <cellStyle name="差_县区合并测算20080421_民生政策最低支出需求" xfId="307"/>
    <cellStyle name="差_县区合并测算20080421_民生政策最低支出需求_财力性转移支付2010年预算参考数" xfId="116"/>
    <cellStyle name="差_县区合并测算20080421_县市旗测算-新科目（含人口规模效应）" xfId="306"/>
    <cellStyle name="差_县区合并测算20080421_县市旗测算-新科目（含人口规模效应）_财力性转移支付2010年预算参考数" xfId="304"/>
    <cellStyle name="差_县区合并测算20080423(按照各省比重）" xfId="303"/>
    <cellStyle name="差_县区合并测算20080423(按照各省比重）_不含人员经费系数" xfId="301"/>
    <cellStyle name="差_县区合并测算20080423(按照各省比重）_不含人员经费系数_财力性转移支付2010年预算参考数" xfId="1843"/>
    <cellStyle name="差_县区合并测算20080423(按照各省比重）_财力性转移支付2010年预算参考数" xfId="1792"/>
    <cellStyle name="差_县区合并测算20080423(按照各省比重）_民生政策最低支出需求" xfId="299"/>
    <cellStyle name="差_县区合并测算20080423(按照各省比重）_民生政策最低支出需求_财力性转移支付2010年预算参考数" xfId="863"/>
    <cellStyle name="差_县区合并测算20080423(按照各省比重）_县市旗测算-新科目（含人口规模效应）" xfId="1782"/>
    <cellStyle name="差_县区合并测算20080423(按照各省比重）_县市旗测算-新科目（含人口规模效应）_财力性转移支付2010年预算参考数" xfId="298"/>
    <cellStyle name="差_县市旗测算20080508" xfId="1103"/>
    <cellStyle name="差_县市旗测算20080508_不含人员经费系数" xfId="2415"/>
    <cellStyle name="差_县市旗测算20080508_不含人员经费系数_财力性转移支付2010年预算参考数" xfId="2034"/>
    <cellStyle name="差_县市旗测算20080508_财力性转移支付2010年预算参考数" xfId="809"/>
    <cellStyle name="差_县市旗测算20080508_民生政策最低支出需求" xfId="434"/>
    <cellStyle name="差_县市旗测算20080508_民生政策最低支出需求_财力性转移支付2010年预算参考数" xfId="1011"/>
    <cellStyle name="差_县市旗测算20080508_县市旗测算-新科目（含人口规模效应）" xfId="952"/>
    <cellStyle name="差_县市旗测算20080508_县市旗测算-新科目（含人口规模效应）_财力性转移支付2010年预算参考数" xfId="297"/>
    <cellStyle name="差_县市旗测算-新科目（20080626）" xfId="295"/>
    <cellStyle name="差_县市旗测算-新科目（20080626）_不含人员经费系数" xfId="652"/>
    <cellStyle name="差_县市旗测算-新科目（20080626）_不含人员经费系数_财力性转移支付2010年预算参考数" xfId="294"/>
    <cellStyle name="差_县市旗测算-新科目（20080626）_财力性转移支付2010年预算参考数" xfId="293"/>
    <cellStyle name="差_县市旗测算-新科目（20080626）_民生政策最低支出需求" xfId="604"/>
    <cellStyle name="差_县市旗测算-新科目（20080626）_民生政策最低支出需求_财力性转移支付2010年预算参考数" xfId="698"/>
    <cellStyle name="差_县市旗测算-新科目（20080626）_县市旗测算-新科目（含人口规模效应）" xfId="291"/>
    <cellStyle name="差_县市旗测算-新科目（20080626）_县市旗测算-新科目（含人口规模效应）_财力性转移支付2010年预算参考数" xfId="777"/>
    <cellStyle name="差_县市旗测算-新科目（20080627）" xfId="1967"/>
    <cellStyle name="差_县市旗测算-新科目（20080627）_不含人员经费系数" xfId="1302"/>
    <cellStyle name="差_县市旗测算-新科目（20080627）_不含人员经费系数_财力性转移支付2010年预算参考数" xfId="289"/>
    <cellStyle name="差_县市旗测算-新科目（20080627）_财力性转移支付2010年预算参考数" xfId="1995"/>
    <cellStyle name="差_县市旗测算-新科目（20080627）_民生政策最低支出需求" xfId="318"/>
    <cellStyle name="差_县市旗测算-新科目（20080627）_民生政策最低支出需求_财力性转移支付2010年预算参考数" xfId="285"/>
    <cellStyle name="差_县市旗测算-新科目（20080627）_县市旗测算-新科目（含人口规模效应）" xfId="1819"/>
    <cellStyle name="差_县市旗测算-新科目（20080627）_县市旗测算-新科目（含人口规模效应）_财力性转移支付2010年预算参考数" xfId="1807"/>
    <cellStyle name="差_业务工作量指标" xfId="282"/>
    <cellStyle name="差_业务工作量指标 2" xfId="1229"/>
    <cellStyle name="差_业务工作量指标 3" xfId="645"/>
    <cellStyle name="差_业务工作量指标 3 2" xfId="280"/>
    <cellStyle name="差_业务工作量指标_Sheet1" xfId="278"/>
    <cellStyle name="差_一般预算支出口径剔除表" xfId="2497"/>
    <cellStyle name="差_一般预算支出口径剔除表_财力性转移支付2010年预算参考数" xfId="277"/>
    <cellStyle name="差_义务教育阶段教职工人数（教育厅提供最终）" xfId="2301"/>
    <cellStyle name="差_义务教育阶段教职工人数（教育厅提供最终） 2" xfId="275"/>
    <cellStyle name="差_义务教育阶段教职工人数（教育厅提供最终） 3" xfId="271"/>
    <cellStyle name="差_义务教育阶段教职工人数（教育厅提供最终） 3 2" xfId="2367"/>
    <cellStyle name="差_义务教育阶段教职工人数（教育厅提供最终）_Sheet1" xfId="944"/>
    <cellStyle name="差_银行账户情况表_2010年12月" xfId="270"/>
    <cellStyle name="差_银行账户情况表_2010年12月 2" xfId="268"/>
    <cellStyle name="差_银行账户情况表_2010年12月 3" xfId="264"/>
    <cellStyle name="差_银行账户情况表_2010年12月 3 2" xfId="261"/>
    <cellStyle name="差_银行账户情况表_2010年12月_Sheet1" xfId="945"/>
    <cellStyle name="差_云南 缺口县区测算(地方填报)" xfId="607"/>
    <cellStyle name="差_云南 缺口县区测算(地方填报)_财力性转移支付2010年预算参考数" xfId="379"/>
    <cellStyle name="差_云南农村义务教育统计表" xfId="1958"/>
    <cellStyle name="差_云南农村义务教育统计表 2" xfId="1805"/>
    <cellStyle name="差_云南农村义务教育统计表 3" xfId="258"/>
    <cellStyle name="差_云南农村义务教育统计表 3 2" xfId="1825"/>
    <cellStyle name="差_云南农村义务教育统计表_Sheet1" xfId="2271"/>
    <cellStyle name="差_云南省2008年中小学教师人数统计表" xfId="257"/>
    <cellStyle name="差_云南省2008年中小学教职工情况（教育厅提供20090101加工整理）" xfId="2496"/>
    <cellStyle name="差_云南省2008年中小学教职工情况（教育厅提供20090101加工整理） 2" xfId="255"/>
    <cellStyle name="差_云南省2008年中小学教职工情况（教育厅提供20090101加工整理） 3" xfId="254"/>
    <cellStyle name="差_云南省2008年中小学教职工情况（教育厅提供20090101加工整理） 3 2" xfId="262"/>
    <cellStyle name="差_云南省2008年中小学教职工情况（教育厅提供20090101加工整理）_Sheet1" xfId="2451"/>
    <cellStyle name="差_云南省2008年转移支付测算——州市本级考核部分及政策性测算" xfId="1391"/>
    <cellStyle name="差_云南省2008年转移支付测算——州市本级考核部分及政策性测算 2" xfId="707"/>
    <cellStyle name="差_云南省2008年转移支付测算——州市本级考核部分及政策性测算 3" xfId="253"/>
    <cellStyle name="差_云南省2008年转移支付测算——州市本级考核部分及政策性测算 3 2" xfId="1202"/>
    <cellStyle name="差_云南省2008年转移支付测算——州市本级考核部分及政策性测算_Sheet1" xfId="523"/>
    <cellStyle name="差_云南省2008年转移支付测算——州市本级考核部分及政策性测算_财力性转移支付2010年预算参考数" xfId="252"/>
    <cellStyle name="差_云南水利电力有限公司" xfId="1820"/>
    <cellStyle name="差_云南水利电力有限公司 2" xfId="628"/>
    <cellStyle name="差_云南水利电力有限公司 3" xfId="250"/>
    <cellStyle name="差_云南水利电力有限公司 3 2" xfId="820"/>
    <cellStyle name="差_云南水利电力有限公司_Sheet1" xfId="248"/>
    <cellStyle name="差_指标四" xfId="245"/>
    <cellStyle name="差_指标四 2" xfId="244"/>
    <cellStyle name="差_指标四 3" xfId="241"/>
    <cellStyle name="差_指标四 3 2" xfId="242"/>
    <cellStyle name="差_指标四_Sheet1" xfId="2028"/>
    <cellStyle name="差_指标五" xfId="450"/>
    <cellStyle name="差_重点民生支出需求测算表社保（农村低保）081112" xfId="240"/>
    <cellStyle name="差_专项发文" xfId="238"/>
    <cellStyle name="差_自行调整差异系数顺序" xfId="2026"/>
    <cellStyle name="差_自行调整差异系数顺序_财力性转移支付2010年预算参考数" xfId="235"/>
    <cellStyle name="差_总人口" xfId="233"/>
    <cellStyle name="差_总人口_财力性转移支付2010年预算参考数" xfId="231"/>
    <cellStyle name="常规" xfId="0" builtinId="0"/>
    <cellStyle name="常规 10" xfId="1826"/>
    <cellStyle name="常规 10 2" xfId="2429"/>
    <cellStyle name="常规 10 3" xfId="1672"/>
    <cellStyle name="常规 10_2013新机制（指标文）(1)" xfId="229"/>
    <cellStyle name="常规 11" xfId="228"/>
    <cellStyle name="常规 11 2" xfId="583"/>
    <cellStyle name="常规 11 2 2" xfId="227"/>
    <cellStyle name="常规 11 2_2013新机制（指标文）(1)" xfId="1975"/>
    <cellStyle name="常规 11 3" xfId="595"/>
    <cellStyle name="常规 11_01综合类2010" xfId="800"/>
    <cellStyle name="常规 12" xfId="746"/>
    <cellStyle name="常规 12 2" xfId="226"/>
    <cellStyle name="常规 12 3" xfId="723"/>
    <cellStyle name="常规 12_2013新机制（指标文）(1)" xfId="2109"/>
    <cellStyle name="常规 13" xfId="225"/>
    <cellStyle name="常规 13 2" xfId="356"/>
    <cellStyle name="常规 13 3" xfId="465"/>
    <cellStyle name="常规 13_Sheet1" xfId="1965"/>
    <cellStyle name="常规 14" xfId="224"/>
    <cellStyle name="常规 14 2" xfId="223"/>
    <cellStyle name="常规 14 3" xfId="221"/>
    <cellStyle name="常规 14_2013新机制（指标文）(1)" xfId="2224"/>
    <cellStyle name="常规 15" xfId="218"/>
    <cellStyle name="常规 15 2" xfId="1388"/>
    <cellStyle name="常规 15 3" xfId="1368"/>
    <cellStyle name="常规 16" xfId="214"/>
    <cellStyle name="常规 17" xfId="211"/>
    <cellStyle name="常规 18" xfId="207"/>
    <cellStyle name="常规 18 2" xfId="353"/>
    <cellStyle name="常规 18_2013新机制（指标文）(1)" xfId="793"/>
    <cellStyle name="常规 19" xfId="753"/>
    <cellStyle name="常规 2" xfId="392"/>
    <cellStyle name="常规 2 10" xfId="1500"/>
    <cellStyle name="常规 2 11" xfId="205"/>
    <cellStyle name="常规 2 2" xfId="204"/>
    <cellStyle name="常规 2 2 2" xfId="700"/>
    <cellStyle name="常规 2 2 2 2" xfId="2232"/>
    <cellStyle name="常规 2 2 2 2 2" xfId="199"/>
    <cellStyle name="常规 2 2 2 2 3" xfId="198"/>
    <cellStyle name="常规 2 2 2 2_2013新机制（指标文）(1)" xfId="195"/>
    <cellStyle name="常规 2 2 2 3" xfId="362"/>
    <cellStyle name="常规 2 2 2 4" xfId="194"/>
    <cellStyle name="常规 2 2 2 5" xfId="1793"/>
    <cellStyle name="常规 2 2 2_2013新机制（指标文）(1)" xfId="1188"/>
    <cellStyle name="常规 2 2 3" xfId="193"/>
    <cellStyle name="常规 2 2 3 2" xfId="2420"/>
    <cellStyle name="常规 2 2 3 3" xfId="290"/>
    <cellStyle name="常规 2 2 4" xfId="190"/>
    <cellStyle name="常规 2 2 5" xfId="93"/>
    <cellStyle name="常规 2 2 6" xfId="492"/>
    <cellStyle name="常规 2 2__%e9%a2%84%ef%bc%882012%ef%bc%89137%e5%8f%b7%e9%99%84%e4%bb%b6%e4%ba%8c(1)" xfId="97"/>
    <cellStyle name="常规 2 3" xfId="189"/>
    <cellStyle name="常规 2 3 2" xfId="185"/>
    <cellStyle name="常规 2 3 2 2" xfId="183"/>
    <cellStyle name="常规 2 3 2 3" xfId="181"/>
    <cellStyle name="常规 2 3 2_2013年市县可用财力（总人口）-发处室" xfId="2013"/>
    <cellStyle name="常规 2 3 3" xfId="180"/>
    <cellStyle name="常规 2 3 4" xfId="11"/>
    <cellStyle name="常规 2 3 5" xfId="177"/>
    <cellStyle name="常规 2 3_2013年市县可用财力（总人口）-发处室" xfId="175"/>
    <cellStyle name="常规 2 4" xfId="1963"/>
    <cellStyle name="常规 2 4 2" xfId="173"/>
    <cellStyle name="常规 2 4 2 2" xfId="136"/>
    <cellStyle name="常规 2 4 2 3" xfId="171"/>
    <cellStyle name="常规 2 4 2_2013新机制（指标文）(1)" xfId="1417"/>
    <cellStyle name="常规 2 4 3" xfId="474"/>
    <cellStyle name="常规 2 4 4" xfId="61"/>
    <cellStyle name="常规 2 4 5" xfId="288"/>
    <cellStyle name="常规 2 4_2013新机制（指标文）(1)" xfId="286"/>
    <cellStyle name="常规 2 5" xfId="984"/>
    <cellStyle name="常规 2 5 2" xfId="448"/>
    <cellStyle name="常规 2 5 3" xfId="170"/>
    <cellStyle name="常规 2 5_2013新机制（指标文）(1)" xfId="2291"/>
    <cellStyle name="常规 2 6" xfId="169"/>
    <cellStyle name="常规 2 6 2" xfId="1695"/>
    <cellStyle name="常规 2 6 3" xfId="165"/>
    <cellStyle name="常规 2 6_2013新机制（指标文）(1)" xfId="714"/>
    <cellStyle name="常规 2 7" xfId="164"/>
    <cellStyle name="常规 2 7 2" xfId="163"/>
    <cellStyle name="常规 2 7 3" xfId="644"/>
    <cellStyle name="常规 2 7_Sheet1" xfId="2273"/>
    <cellStyle name="常规 2 8" xfId="88"/>
    <cellStyle name="常规 2 8 2" xfId="377"/>
    <cellStyle name="常规 2 8 3" xfId="86"/>
    <cellStyle name="常规 2 8_Sheet1" xfId="79"/>
    <cellStyle name="常规 2 9" xfId="341"/>
    <cellStyle name="常规 2 9 2" xfId="976"/>
    <cellStyle name="常规 2 9 3" xfId="117"/>
    <cellStyle name="常规 2__%e9%a2%84%ef%bc%882012%ef%bc%89137%e5%8f%b7%e9%99%84%e4%bb%b6%e4%ba%8c(1)" xfId="162"/>
    <cellStyle name="常规 20" xfId="217"/>
    <cellStyle name="常规 21" xfId="213"/>
    <cellStyle name="常规 22" xfId="210"/>
    <cellStyle name="常规 23" xfId="206"/>
    <cellStyle name="常规 23 2" xfId="352"/>
    <cellStyle name="常规 23 3" xfId="414"/>
    <cellStyle name="常规 23 4" xfId="2368"/>
    <cellStyle name="常规 23 5" xfId="161"/>
    <cellStyle name="常规 23 6" xfId="160"/>
    <cellStyle name="常规 23 7" xfId="2503"/>
    <cellStyle name="常规 24" xfId="752"/>
    <cellStyle name="常规 25" xfId="751"/>
    <cellStyle name="常规 26" xfId="158"/>
    <cellStyle name="常规 27" xfId="995"/>
    <cellStyle name="常规 28" xfId="156"/>
    <cellStyle name="常规 29" xfId="153"/>
    <cellStyle name="常规 3" xfId="151"/>
    <cellStyle name="常规 3 2" xfId="150"/>
    <cellStyle name="常规 3 2 2" xfId="2002"/>
    <cellStyle name="常规 3 2 3" xfId="1153"/>
    <cellStyle name="常规 3 3" xfId="2234"/>
    <cellStyle name="常规 3 4" xfId="1521"/>
    <cellStyle name="常规 3 5" xfId="1060"/>
    <cellStyle name="常规 3_2013新机制（指标文）(1)" xfId="1814"/>
    <cellStyle name="常规 30" xfId="750"/>
    <cellStyle name="常规 31" xfId="157"/>
    <cellStyle name="常规 31 2" xfId="2294"/>
    <cellStyle name="常规 32" xfId="994"/>
    <cellStyle name="常规 33" xfId="155"/>
    <cellStyle name="常规 34" xfId="152"/>
    <cellStyle name="常规 35" xfId="2000"/>
    <cellStyle name="常规 36" xfId="149"/>
    <cellStyle name="常规 37" xfId="430"/>
    <cellStyle name="常规 4" xfId="339"/>
    <cellStyle name="常规 4 2" xfId="148"/>
    <cellStyle name="常规 4 2 2" xfId="638"/>
    <cellStyle name="常规 4 2 3" xfId="147"/>
    <cellStyle name="常规 4 2_2013新机制（指标文）(1)" xfId="145"/>
    <cellStyle name="常规 4 3" xfId="1651"/>
    <cellStyle name="常规 4 4" xfId="1322"/>
    <cellStyle name="常规 4 5" xfId="143"/>
    <cellStyle name="常规 4_01综合类2010" xfId="704"/>
    <cellStyle name="常规 5" xfId="1724"/>
    <cellStyle name="常规 5 2" xfId="142"/>
    <cellStyle name="常规 5 2 2" xfId="685"/>
    <cellStyle name="常规 5 2 3" xfId="343"/>
    <cellStyle name="常规 5 3" xfId="1669"/>
    <cellStyle name="常规 5 4" xfId="2183"/>
    <cellStyle name="常规 5 5" xfId="141"/>
    <cellStyle name="常规 5_Sheet1" xfId="139"/>
    <cellStyle name="常规 6" xfId="2452"/>
    <cellStyle name="常规 6 2" xfId="2117"/>
    <cellStyle name="常规 6 2 2" xfId="2055"/>
    <cellStyle name="常规 6 2 3" xfId="2325"/>
    <cellStyle name="常规 6 3" xfId="1743"/>
    <cellStyle name="常规 6 4" xfId="1386"/>
    <cellStyle name="常规 6 5" xfId="138"/>
    <cellStyle name="常规 6_2013新机制（指标文）(1)" xfId="2154"/>
    <cellStyle name="常规 7" xfId="174"/>
    <cellStyle name="常规 7 2" xfId="135"/>
    <cellStyle name="常规 7 2 2" xfId="715"/>
    <cellStyle name="常规 7 2 3" xfId="134"/>
    <cellStyle name="常规 7 2_2013新机制（指标文）(1)" xfId="133"/>
    <cellStyle name="常规 7 3" xfId="172"/>
    <cellStyle name="常规 7 3 2" xfId="132"/>
    <cellStyle name="常规 7 3 3" xfId="2385"/>
    <cellStyle name="常规 7 4" xfId="1297"/>
    <cellStyle name="常规 7 5" xfId="993"/>
    <cellStyle name="常规 7 6" xfId="131"/>
    <cellStyle name="常规 7_01综合类2010" xfId="75"/>
    <cellStyle name="常规 8" xfId="472"/>
    <cellStyle name="常规 8 2" xfId="129"/>
    <cellStyle name="常规 8 2 2" xfId="196"/>
    <cellStyle name="常规 8 2 3" xfId="127"/>
    <cellStyle name="常规 8 2_Sheet1" xfId="125"/>
    <cellStyle name="常规 8 3" xfId="2210"/>
    <cellStyle name="常规 8 3 2" xfId="144"/>
    <cellStyle name="常规 8 3 3" xfId="123"/>
    <cellStyle name="常规 8 4" xfId="683"/>
    <cellStyle name="常规 8 5" xfId="121"/>
    <cellStyle name="常规 8_2013新机制（指标文）(1)" xfId="1779"/>
    <cellStyle name="常规 9" xfId="60"/>
    <cellStyle name="常规 9 2" xfId="55"/>
    <cellStyle name="常规 9 2 2" xfId="2084"/>
    <cellStyle name="常规 9 2 3" xfId="1411"/>
    <cellStyle name="常规 9 3" xfId="2205"/>
    <cellStyle name="常规 9 4" xfId="2225"/>
    <cellStyle name="常规 9 5" xfId="1511"/>
    <cellStyle name="常规 9_2013新机制（指标文）(1)" xfId="1774"/>
    <cellStyle name="常规__%e9%a2%84%ef%bc%882012%ef%bc%89137%e5%8f%b7%e9%99%84%e4%bb%b6%e4%ba%8c(1)" xfId="120"/>
    <cellStyle name="常规_Sheet1" xfId="115"/>
    <cellStyle name="超级链接" xfId="1897"/>
    <cellStyle name="分级显示行_1_13区汇总" xfId="520"/>
    <cellStyle name="分级显示列_1_Book1" xfId="1937"/>
    <cellStyle name="归盒啦_95" xfId="856"/>
    <cellStyle name="好 2" xfId="296"/>
    <cellStyle name="好 2 2" xfId="114"/>
    <cellStyle name="好 2 3" xfId="113"/>
    <cellStyle name="好 2 4" xfId="112"/>
    <cellStyle name="好 2_Sheet1" xfId="266"/>
    <cellStyle name="好 3" xfId="957"/>
    <cellStyle name="好 3 2" xfId="961"/>
    <cellStyle name="好 3 3" xfId="1710"/>
    <cellStyle name="好 4" xfId="109"/>
    <cellStyle name="好_~4190974" xfId="1786"/>
    <cellStyle name="好_~4190974 2" xfId="107"/>
    <cellStyle name="好_~4190974 3" xfId="105"/>
    <cellStyle name="好_~4190974 3 2" xfId="103"/>
    <cellStyle name="好_~4190974_Sheet1" xfId="2185"/>
    <cellStyle name="好_~5676413" xfId="789"/>
    <cellStyle name="好_~5676413 2" xfId="100"/>
    <cellStyle name="好_~5676413 3" xfId="98"/>
    <cellStyle name="好_~5676413 3 2" xfId="2445"/>
    <cellStyle name="好_~5676413_Sheet1" xfId="2197"/>
    <cellStyle name="好_00省级(打印)" xfId="2296"/>
    <cellStyle name="好_00省级(打印) 2" xfId="1520"/>
    <cellStyle name="好_00省级(打印) 3" xfId="1861"/>
    <cellStyle name="好_00省级(打印) 3 2" xfId="1986"/>
    <cellStyle name="好_00省级(打印)_Sheet1" xfId="1794"/>
    <cellStyle name="好_00省级(定稿)" xfId="96"/>
    <cellStyle name="好_00省级(定稿) 2" xfId="931"/>
    <cellStyle name="好_00省级(定稿) 3" xfId="2258"/>
    <cellStyle name="好_00省级(定稿) 3 2" xfId="292"/>
    <cellStyle name="好_00省级(定稿)_Sheet1" xfId="246"/>
    <cellStyle name="好_03昭通" xfId="95"/>
    <cellStyle name="好_03昭通 2" xfId="982"/>
    <cellStyle name="好_03昭通 3" xfId="166"/>
    <cellStyle name="好_03昭通 3 2" xfId="2248"/>
    <cellStyle name="好_03昭通_Sheet1" xfId="101"/>
    <cellStyle name="好_0502通海县" xfId="94"/>
    <cellStyle name="好_0502通海县 2" xfId="191"/>
    <cellStyle name="好_0502通海县 3" xfId="92"/>
    <cellStyle name="好_0502通海县 3 2" xfId="91"/>
    <cellStyle name="好_0502通海县_Sheet1" xfId="1802"/>
    <cellStyle name="好_05潍坊" xfId="2221"/>
    <cellStyle name="好_05玉溪" xfId="2169"/>
    <cellStyle name="好_05玉溪 2" xfId="1418"/>
    <cellStyle name="好_05玉溪 3" xfId="974"/>
    <cellStyle name="好_05玉溪 3 2" xfId="89"/>
    <cellStyle name="好_05玉溪_Sheet1" xfId="1835"/>
    <cellStyle name="好_0605石屏县" xfId="87"/>
    <cellStyle name="好_0605石屏县 2" xfId="376"/>
    <cellStyle name="好_0605石屏县 3" xfId="84"/>
    <cellStyle name="好_0605石屏县 3 2" xfId="82"/>
    <cellStyle name="好_0605石屏县_Sheet1" xfId="78"/>
    <cellStyle name="好_0605石屏县_财力性转移支付2010年预算参考数" xfId="912"/>
    <cellStyle name="好_07临沂" xfId="76"/>
    <cellStyle name="好_09黑龙江" xfId="74"/>
    <cellStyle name="好_09黑龙江_财力性转移支付2010年预算参考数" xfId="179"/>
    <cellStyle name="好_1" xfId="72"/>
    <cellStyle name="好_1_财力性转移支付2010年预算参考数" xfId="1209"/>
    <cellStyle name="好_1003牟定县" xfId="2091"/>
    <cellStyle name="好_1003牟定县 2" xfId="71"/>
    <cellStyle name="好_1003牟定县 3" xfId="70"/>
    <cellStyle name="好_1003牟定县 3 2" xfId="2179"/>
    <cellStyle name="好_1003牟定县_Sheet1" xfId="69"/>
    <cellStyle name="好_1110洱源县" xfId="68"/>
    <cellStyle name="好_1110洱源县 2" xfId="572"/>
    <cellStyle name="好_1110洱源县 3" xfId="67"/>
    <cellStyle name="好_1110洱源县 3 2" xfId="1428"/>
    <cellStyle name="好_1110洱源县_Sheet1" xfId="2336"/>
    <cellStyle name="好_1110洱源县_财力性转移支付2010年预算参考数" xfId="64"/>
    <cellStyle name="好_11大理" xfId="1317"/>
    <cellStyle name="好_11大理 2" xfId="57"/>
    <cellStyle name="好_11大理 3" xfId="51"/>
    <cellStyle name="好_11大理 3 2" xfId="49"/>
    <cellStyle name="好_11大理_Sheet1" xfId="2426"/>
    <cellStyle name="好_11大理_财力性转移支付2010年预算参考数" xfId="46"/>
    <cellStyle name="好_12滨州" xfId="43"/>
    <cellStyle name="好_12滨州_财力性转移支付2010年预算参考数" xfId="39"/>
    <cellStyle name="好_14安徽" xfId="706"/>
    <cellStyle name="好_14安徽_财力性转移支付2010年预算参考数" xfId="36"/>
    <cellStyle name="好_2" xfId="33"/>
    <cellStyle name="好_2、土地面积、人口、粮食产量基本情况" xfId="32"/>
    <cellStyle name="好_2、土地面积、人口、粮食产量基本情况 2" xfId="920"/>
    <cellStyle name="好_2、土地面积、人口、粮食产量基本情况 3" xfId="31"/>
    <cellStyle name="好_2、土地面积、人口、粮食产量基本情况 3 2" xfId="390"/>
    <cellStyle name="好_2、土地面积、人口、粮食产量基本情况_Sheet1" xfId="29"/>
    <cellStyle name="好_2_财力性转移支付2010年预算参考数" xfId="571"/>
    <cellStyle name="好_2006年22湖南" xfId="1868"/>
    <cellStyle name="好_2006年22湖南_财力性转移支付2010年预算参考数" xfId="28"/>
    <cellStyle name="好_2006年27重庆" xfId="2330"/>
    <cellStyle name="好_2006年27重庆_财力性转移支付2010年预算参考数" xfId="1993"/>
    <cellStyle name="好_2006年28四川" xfId="372"/>
    <cellStyle name="好_2006年28四川_财力性转移支付2010年预算参考数" xfId="618"/>
    <cellStyle name="好_2006年30云南" xfId="2237"/>
    <cellStyle name="好_2006年33甘肃" xfId="27"/>
    <cellStyle name="好_2006年34青海" xfId="609"/>
    <cellStyle name="好_2006年34青海_财力性转移支付2010年预算参考数" xfId="259"/>
    <cellStyle name="好_2006年分析表" xfId="533"/>
    <cellStyle name="好_2006年基础数据" xfId="399"/>
    <cellStyle name="好_2006年基础数据 2" xfId="473"/>
    <cellStyle name="好_2006年基础数据 3" xfId="59"/>
    <cellStyle name="好_2006年基础数据 3 2" xfId="53"/>
    <cellStyle name="好_2006年基础数据_Sheet1" xfId="24"/>
    <cellStyle name="好_2006年全省财力计算表（中央、决算）" xfId="2438"/>
    <cellStyle name="好_2006年全省财力计算表（中央、决算） 2" xfId="1973"/>
    <cellStyle name="好_2006年全省财力计算表（中央、决算） 3" xfId="873"/>
    <cellStyle name="好_2006年全省财力计算表（中央、决算） 3 2" xfId="2056"/>
    <cellStyle name="好_2006年全省财力计算表（中央、决算）_Sheet1" xfId="22"/>
    <cellStyle name="好_2006年水利统计指标统计表" xfId="682"/>
    <cellStyle name="好_2006年水利统计指标统计表 2" xfId="19"/>
    <cellStyle name="好_2006年水利统计指标统计表 3" xfId="16"/>
    <cellStyle name="好_2006年水利统计指标统计表 3 2" xfId="110"/>
    <cellStyle name="好_2006年水利统计指标统计表_Sheet1" xfId="15"/>
    <cellStyle name="好_2006年水利统计指标统计表_财力性转移支付2010年预算参考数" xfId="2150"/>
    <cellStyle name="好_2006年在职人员情况" xfId="2147"/>
    <cellStyle name="好_2006年在职人员情况 2" xfId="585"/>
    <cellStyle name="好_2006年在职人员情况 3" xfId="14"/>
    <cellStyle name="好_2006年在职人员情况 3 2" xfId="13"/>
    <cellStyle name="好_2006年在职人员情况_Sheet1" xfId="10"/>
    <cellStyle name="好_2007年检察院案件数" xfId="9"/>
    <cellStyle name="好_2007年检察院案件数 2" xfId="41"/>
    <cellStyle name="好_2007年检察院案件数 3" xfId="597"/>
    <cellStyle name="好_2007年检察院案件数 3 2" xfId="8"/>
    <cellStyle name="好_2007年检察院案件数_Sheet1" xfId="7"/>
    <cellStyle name="好_2007年可用财力" xfId="6"/>
    <cellStyle name="好_2007年人员分部门统计表" xfId="2187"/>
    <cellStyle name="好_2007年人员分部门统计表 2" xfId="1911"/>
    <cellStyle name="好_2007年人员分部门统计表 3" xfId="569"/>
    <cellStyle name="好_2007年人员分部门统计表 3 2" xfId="1369"/>
    <cellStyle name="好_2007年人员分部门统计表_Sheet1" xfId="1"/>
    <cellStyle name="好_2007年收支情况及2008年收支预计表(汇总表)" xfId="1069"/>
    <cellStyle name="好_2007年收支情况及2008年收支预计表(汇总表)_财力性转移支付2010年预算参考数" xfId="763"/>
    <cellStyle name="好_2007年一般预算支出剔除" xfId="1799"/>
    <cellStyle name="好_2007年一般预算支出剔除_财力性转移支付2010年预算参考数" xfId="1389"/>
    <cellStyle name="好_2007年政法部门业务指标" xfId="1005"/>
    <cellStyle name="好_2007年政法部门业务指标 2" xfId="1006"/>
    <cellStyle name="好_2007年政法部门业务指标 3" xfId="1573"/>
    <cellStyle name="好_2007年政法部门业务指标 3 2" xfId="1485"/>
    <cellStyle name="好_2007年政法部门业务指标_Sheet1" xfId="2434"/>
    <cellStyle name="好_2007一般预算支出口径剔除表" xfId="907"/>
    <cellStyle name="好_2007一般预算支出口径剔除表_财力性转移支付2010年预算参考数" xfId="1236"/>
    <cellStyle name="好_2008计算资料（8月5）" xfId="1439"/>
    <cellStyle name="好_2008年全省汇总收支计算表" xfId="1394"/>
    <cellStyle name="好_2008年全省汇总收支计算表_财力性转移支付2010年预算参考数" xfId="1576"/>
    <cellStyle name="好_2008年县级公安保障标准落实奖励经费分配测算" xfId="1013"/>
    <cellStyle name="好_2008年一般预算支出预计" xfId="1149"/>
    <cellStyle name="好_2008年预计支出与2007年对比" xfId="1015"/>
    <cellStyle name="好_2008年支出核定" xfId="1803"/>
    <cellStyle name="好_2008年支出调整" xfId="1017"/>
    <cellStyle name="好_2008年支出调整_财力性转移支付2010年预算参考数" xfId="1019"/>
    <cellStyle name="好_2008云南省分县市中小学教职工统计表（教育厅提供）" xfId="1021"/>
    <cellStyle name="好_2008云南省分县市中小学教职工统计表（教育厅提供） 2" xfId="1444"/>
    <cellStyle name="好_2008云南省分县市中小学教职工统计表（教育厅提供） 3" xfId="1031"/>
    <cellStyle name="好_2008云南省分县市中小学教职工统计表（教育厅提供） 3 2" xfId="1548"/>
    <cellStyle name="好_2008云南省分县市中小学教职工统计表（教育厅提供）_Sheet1" xfId="1155"/>
    <cellStyle name="好_2009年一般性转移支付标准工资" xfId="2216"/>
    <cellStyle name="好_2009年一般性转移支付标准工资 2" xfId="1645"/>
    <cellStyle name="好_2009年一般性转移支付标准工资 3" xfId="2424"/>
    <cellStyle name="好_2009年一般性转移支付标准工资 3 2" xfId="1083"/>
    <cellStyle name="好_2009年一般性转移支付标准工资_~4190974" xfId="1461"/>
    <cellStyle name="好_2009年一般性转移支付标准工资_~4190974 2" xfId="21"/>
    <cellStyle name="好_2009年一般性转移支付标准工资_~4190974 3" xfId="18"/>
    <cellStyle name="好_2009年一般性转移支付标准工资_~4190974 3 2" xfId="801"/>
    <cellStyle name="好_2009年一般性转移支付标准工资_~4190974_Sheet1" xfId="2190"/>
    <cellStyle name="好_2009年一般性转移支付标准工资_~5676413" xfId="4"/>
    <cellStyle name="好_2009年一般性转移支付标准工资_~5676413 2" xfId="1945"/>
    <cellStyle name="好_2009年一般性转移支付标准工资_~5676413 3" xfId="1907"/>
    <cellStyle name="好_2009年一般性转移支付标准工资_~5676413 3 2" xfId="847"/>
    <cellStyle name="好_2009年一般性转移支付标准工资_~5676413_Sheet1" xfId="1036"/>
    <cellStyle name="好_2009年一般性转移支付标准工资_Sheet1" xfId="137"/>
    <cellStyle name="好_2009年一般性转移支付标准工资_不用软件计算9.1不考虑经费管理评价xl" xfId="1244"/>
    <cellStyle name="好_2009年一般性转移支付标准工资_不用软件计算9.1不考虑经费管理评价xl 2" xfId="1039"/>
    <cellStyle name="好_2009年一般性转移支付标准工资_不用软件计算9.1不考虑经费管理评价xl 3" xfId="1564"/>
    <cellStyle name="好_2009年一般性转移支付标准工资_不用软件计算9.1不考虑经费管理评价xl 3 2" xfId="1889"/>
    <cellStyle name="好_2009年一般性转移支付标准工资_不用软件计算9.1不考虑经费管理评价xl_Sheet1" xfId="1505"/>
    <cellStyle name="好_2009年一般性转移支付标准工资_地方配套按人均增幅控制8.30xl" xfId="1438"/>
    <cellStyle name="好_2009年一般性转移支付标准工资_地方配套按人均增幅控制8.30xl 2" xfId="1040"/>
    <cellStyle name="好_2009年一般性转移支付标准工资_地方配套按人均增幅控制8.30xl 3" xfId="1303"/>
    <cellStyle name="好_2009年一般性转移支付标准工资_地方配套按人均增幅控制8.30xl 3 2" xfId="1042"/>
    <cellStyle name="好_2009年一般性转移支付标准工资_地方配套按人均增幅控制8.30xl_Sheet1" xfId="1043"/>
    <cellStyle name="好_2009年一般性转移支付标准工资_地方配套按人均增幅控制8.30一般预算平均增幅、人均可用财力平均增幅两次控制、社会治安系数调整、案件数调整xl" xfId="1095"/>
    <cellStyle name="好_2009年一般性转移支付标准工资_地方配套按人均增幅控制8.30一般预算平均增幅、人均可用财力平均增幅两次控制、社会治安系数调整、案件数调整xl 2" xfId="1208"/>
    <cellStyle name="好_2009年一般性转移支付标准工资_地方配套按人均增幅控制8.30一般预算平均增幅、人均可用财力平均增幅两次控制、社会治安系数调整、案件数调整xl 3" xfId="738"/>
    <cellStyle name="好_2009年一般性转移支付标准工资_地方配套按人均增幅控制8.30一般预算平均增幅、人均可用财力平均增幅两次控制、社会治安系数调整、案件数调整xl 3 2" xfId="1265"/>
    <cellStyle name="好_2009年一般性转移支付标准工资_地方配套按人均增幅控制8.30一般预算平均增幅、人均可用财力平均增幅两次控制、社会治安系数调整、案件数调整xl_Sheet1" xfId="1045"/>
    <cellStyle name="好_2009年一般性转移支付标准工资_地方配套按人均增幅控制8.31（调整结案率后）xl" xfId="1679"/>
    <cellStyle name="好_2009年一般性转移支付标准工资_地方配套按人均增幅控制8.31（调整结案率后）xl 2" xfId="1046"/>
    <cellStyle name="好_2009年一般性转移支付标准工资_地方配套按人均增幅控制8.31（调整结案率后）xl 3" xfId="1047"/>
    <cellStyle name="好_2009年一般性转移支付标准工资_地方配套按人均增幅控制8.31（调整结案率后）xl 3 2" xfId="1154"/>
    <cellStyle name="好_2009年一般性转移支付标准工资_地方配套按人均增幅控制8.31（调整结案率后）xl_Sheet1" xfId="1555"/>
    <cellStyle name="好_2009年一般性转移支付标准工资_奖励补助测算5.22测试" xfId="1869"/>
    <cellStyle name="好_2009年一般性转移支付标准工资_奖励补助测算5.22测试 2" xfId="1173"/>
    <cellStyle name="好_2009年一般性转移支付标准工资_奖励补助测算5.22测试 3" xfId="1059"/>
    <cellStyle name="好_2009年一般性转移支付标准工资_奖励补助测算5.22测试 3 2" xfId="192"/>
    <cellStyle name="好_2009年一般性转移支付标准工资_奖励补助测算5.22测试_Sheet1" xfId="1557"/>
    <cellStyle name="好_2009年一般性转移支付标准工资_奖励补助测算5.23新" xfId="118"/>
    <cellStyle name="好_2009年一般性转移支付标准工资_奖励补助测算5.23新 2" xfId="1085"/>
    <cellStyle name="好_2009年一般性转移支付标准工资_奖励补助测算5.23新 3" xfId="1501"/>
    <cellStyle name="好_2009年一般性转移支付标准工资_奖励补助测算5.23新 3 2" xfId="577"/>
    <cellStyle name="好_2009年一般性转移支付标准工资_奖励补助测算5.23新_Sheet1" xfId="1756"/>
    <cellStyle name="好_2009年一般性转移支付标准工资_奖励补助测算5.24冯铸" xfId="1396"/>
    <cellStyle name="好_2009年一般性转移支付标准工资_奖励补助测算5.24冯铸 2" xfId="2428"/>
    <cellStyle name="好_2009年一般性转移支付标准工资_奖励补助测算5.24冯铸 3" xfId="1673"/>
    <cellStyle name="好_2009年一般性转移支付标准工资_奖励补助测算5.24冯铸 3 2" xfId="1397"/>
    <cellStyle name="好_2009年一般性转移支付标准工资_奖励补助测算5.24冯铸_Sheet1" xfId="899"/>
    <cellStyle name="好_2009年一般性转移支付标准工资_奖励补助测算7.23" xfId="1054"/>
    <cellStyle name="好_2009年一般性转移支付标准工资_奖励补助测算7.23 2" xfId="1198"/>
    <cellStyle name="好_2009年一般性转移支付标准工资_奖励补助测算7.23 3" xfId="1464"/>
    <cellStyle name="好_2009年一般性转移支付标准工资_奖励补助测算7.23 3 2" xfId="146"/>
    <cellStyle name="好_2009年一般性转移支付标准工资_奖励补助测算7.23_Sheet1" xfId="1508"/>
    <cellStyle name="好_2009年一般性转移支付标准工资_奖励补助测算7.25" xfId="1273"/>
    <cellStyle name="好_2009年一般性转移支付标准工资_奖励补助测算7.25 (version 1) (version 1)" xfId="2238"/>
    <cellStyle name="好_2009年一般性转移支付标准工资_奖励补助测算7.25 (version 1) (version 1) 2" xfId="1056"/>
    <cellStyle name="好_2009年一般性转移支付标准工资_奖励补助测算7.25 (version 1) (version 1) 3" xfId="1058"/>
    <cellStyle name="好_2009年一般性转移支付标准工资_奖励补助测算7.25 (version 1) (version 1) 3 2" xfId="2062"/>
    <cellStyle name="好_2009年一般性转移支付标准工资_奖励补助测算7.25 (version 1) (version 1)_Sheet1" xfId="1061"/>
    <cellStyle name="好_2009年一般性转移支付标准工资_奖励补助测算7.25 2" xfId="1112"/>
    <cellStyle name="好_2009年一般性转移支付标准工资_奖励补助测算7.25 3" xfId="1062"/>
    <cellStyle name="好_2009年一般性转移支付标准工资_奖励补助测算7.25 3 2" xfId="2128"/>
    <cellStyle name="好_2009年一般性转移支付标准工资_奖励补助测算7.25 4" xfId="1076"/>
    <cellStyle name="好_2009年一般性转移支付标准工资_奖励补助测算7.25 5" xfId="1063"/>
    <cellStyle name="好_2009年一般性转移支付标准工资_奖励补助测算7.25 6" xfId="276"/>
    <cellStyle name="好_2009年一般性转移支付标准工资_奖励补助测算7.25 7" xfId="272"/>
    <cellStyle name="好_2009年一般性转移支付标准工资_奖励补助测算7.25 8" xfId="1775"/>
    <cellStyle name="好_2009年一般性转移支付标准工资_奖励补助测算7.25 9" xfId="1066"/>
    <cellStyle name="好_2009年一般性转移支付标准工资_奖励补助测算7.25_Sheet1" xfId="1435"/>
    <cellStyle name="好_2012年1-6月报数据" xfId="1123"/>
    <cellStyle name="好_2012年部分市县项目资金（分市县发）" xfId="2068"/>
    <cellStyle name="好_2012年县级基本财力保障机制测算数据20120526旧转移支付系数" xfId="1071"/>
    <cellStyle name="好_2012年消缺情况测算表（2013.2.28）" xfId="2118"/>
    <cellStyle name="好_2012年校舍维修改造资金测算表（发财政厅1）" xfId="927"/>
    <cellStyle name="好_2012年逐月消缺情况表格" xfId="119"/>
    <cellStyle name="好_2012年逐月消缺情况表格（1-10月）" xfId="1077"/>
    <cellStyle name="好_2012年逐月消缺情况表格（1-11月）" xfId="1336"/>
    <cellStyle name="好_2012年逐月消缺情况表格（1-12月）" xfId="269"/>
    <cellStyle name="好_2012年逐月消缺情况表格（1-7月）" xfId="1346"/>
    <cellStyle name="好_2012年逐月消缺情况表格（1-9月）" xfId="893"/>
    <cellStyle name="好_2013年教育基础数据" xfId="1078"/>
    <cellStyle name="好_2013年市县可用财力（总人口）-发处室" xfId="1079"/>
    <cellStyle name="好_2014年义务教育阶段在校生和寄宿生数（新机制测算修订）" xfId="1024"/>
    <cellStyle name="好_2014校舍维修资金分配(定）" xfId="1080"/>
    <cellStyle name="好_2014新机制测算（定稿）" xfId="1022"/>
    <cellStyle name="好_2015校舍维修改造" xfId="1081"/>
    <cellStyle name="好_2015新机制测算(定）" xfId="1033"/>
    <cellStyle name="好_2015新机制测算（定稿）" xfId="1086"/>
    <cellStyle name="好_2017义务教育经费保障机制（7.22)" xfId="1087"/>
    <cellStyle name="好_20河南" xfId="1125"/>
    <cellStyle name="好_20河南_财力性转移支付2010年预算参考数" xfId="1177"/>
    <cellStyle name="好_22湖南" xfId="918"/>
    <cellStyle name="好_22湖南_财力性转移支付2010年预算参考数" xfId="1750"/>
    <cellStyle name="好_27重庆" xfId="1705"/>
    <cellStyle name="好_27重庆_财力性转移支付2010年预算参考数" xfId="2176"/>
    <cellStyle name="好_28四川" xfId="2372"/>
    <cellStyle name="好_28四川_财力性转移支付2010年预算参考数" xfId="42"/>
    <cellStyle name="好_30云南" xfId="1090"/>
    <cellStyle name="好_30云南_1" xfId="461"/>
    <cellStyle name="好_30云南_1_财力性转移支付2010年预算参考数" xfId="1174"/>
    <cellStyle name="好_33甘肃" xfId="1091"/>
    <cellStyle name="好_34青海" xfId="186"/>
    <cellStyle name="好_34青海_1" xfId="842"/>
    <cellStyle name="好_34青海_1_财力性转移支付2010年预算参考数" xfId="1093"/>
    <cellStyle name="好_34青海_财力性转移支付2010年预算参考数" xfId="1795"/>
    <cellStyle name="好_530623_2006年县级财政报表附表" xfId="437"/>
    <cellStyle name="好_530623_2006年县级财政报表附表 2" xfId="1452"/>
    <cellStyle name="好_530623_2006年县级财政报表附表 3" xfId="1223"/>
    <cellStyle name="好_530623_2006年县级财政报表附表 3 2" xfId="1094"/>
    <cellStyle name="好_530623_2006年县级财政报表附表_Sheet1" xfId="2269"/>
    <cellStyle name="好_530629_2006年县级财政报表附表" xfId="279"/>
    <cellStyle name="好_530629_2006年县级财政报表附表 2" xfId="1974"/>
    <cellStyle name="好_530629_2006年县级财政报表附表 3" xfId="1096"/>
    <cellStyle name="好_530629_2006年县级财政报表附表 3 2" xfId="1840"/>
    <cellStyle name="好_530629_2006年县级财政报表附表_Sheet1" xfId="2038"/>
    <cellStyle name="好_5334_2006年迪庆县级财政报表附表" xfId="1276"/>
    <cellStyle name="好_5334_2006年迪庆县级财政报表附表 2" xfId="1269"/>
    <cellStyle name="好_5334_2006年迪庆县级财政报表附表 3" xfId="1098"/>
    <cellStyle name="好_5334_2006年迪庆县级财政报表附表 3 2" xfId="1348"/>
    <cellStyle name="好_5334_2006年迪庆县级财政报表附表_Sheet1" xfId="1100"/>
    <cellStyle name="好_6.22-2016年义务教育经费保障机制测算" xfId="1590"/>
    <cellStyle name="好_Book1" xfId="921"/>
    <cellStyle name="好_Book1 2" xfId="1101"/>
    <cellStyle name="好_Book1 3" xfId="1106"/>
    <cellStyle name="好_Book1 3 2" xfId="1168"/>
    <cellStyle name="好_Book1_1" xfId="1832"/>
    <cellStyle name="好_Book1_1 2" xfId="1828"/>
    <cellStyle name="好_Book1_1 3" xfId="1822"/>
    <cellStyle name="好_Book1_1 3 2" xfId="469"/>
    <cellStyle name="好_Book1_1_Sheet1" xfId="1898"/>
    <cellStyle name="好_Book1_2013新机制（指标文）(1)" xfId="1234"/>
    <cellStyle name="好_Book1_2014校舍维修资金分配(定）" xfId="1108"/>
    <cellStyle name="好_Book1_Sheet1" xfId="1232"/>
    <cellStyle name="好_Book1_财力性转移支付2010年预算参考数" xfId="1870"/>
    <cellStyle name="好_Book1_县公司" xfId="1384"/>
    <cellStyle name="好_Book1_县公司 2" xfId="825"/>
    <cellStyle name="好_Book1_县公司 3" xfId="1726"/>
    <cellStyle name="好_Book1_县公司 3 2" xfId="867"/>
    <cellStyle name="好_Book1_县公司_Sheet1" xfId="1113"/>
    <cellStyle name="好_Book1_银行账户情况表_2010年12月" xfId="2241"/>
    <cellStyle name="好_Book1_银行账户情况表_2010年12月 2" xfId="1319"/>
    <cellStyle name="好_Book1_银行账户情况表_2010年12月 3" xfId="2047"/>
    <cellStyle name="好_Book1_银行账户情况表_2010年12月 3 2" xfId="695"/>
    <cellStyle name="好_Book1_银行账户情况表_2010年12月_Sheet1" xfId="1116"/>
    <cellStyle name="好_Book2" xfId="2470"/>
    <cellStyle name="好_Book2 2" xfId="2504"/>
    <cellStyle name="好_Book2 3" xfId="1119"/>
    <cellStyle name="好_Book2 3 2" xfId="865"/>
    <cellStyle name="好_Book2_2013新机制（指标文）(1)" xfId="12"/>
    <cellStyle name="好_Book2_2014校舍维修资金分配(定）" xfId="1027"/>
    <cellStyle name="好_Book2_Sheet1" xfId="2076"/>
    <cellStyle name="好_Book2_财力性转移支付2010年预算参考数" xfId="1392"/>
    <cellStyle name="好_gdp" xfId="1523"/>
    <cellStyle name="好_M01-2(州市补助收入)" xfId="62"/>
    <cellStyle name="好_M01-2(州市补助收入) 2" xfId="56"/>
    <cellStyle name="好_M01-2(州市补助收入) 3" xfId="2204"/>
    <cellStyle name="好_M01-2(州市补助收入) 3 2" xfId="2161"/>
    <cellStyle name="好_M01-2(州市补助收入)_Sheet1" xfId="713"/>
    <cellStyle name="好_M03" xfId="1117"/>
    <cellStyle name="好_M03 2" xfId="1136"/>
    <cellStyle name="好_M03 3" xfId="2080"/>
    <cellStyle name="好_M03 3 2" xfId="1191"/>
    <cellStyle name="好_M03_Sheet1" xfId="1456"/>
    <cellStyle name="好_Sheet1" xfId="1129"/>
    <cellStyle name="好_安徽 缺口县区测算(地方填报)1" xfId="1130"/>
    <cellStyle name="好_安徽 缺口县区测算(地方填报)1_财力性转移支付2010年预算参考数" xfId="813"/>
    <cellStyle name="好_不含人员经费系数" xfId="406"/>
    <cellStyle name="好_不含人员经费系数_财力性转移支付2010年预算参考数" xfId="66"/>
    <cellStyle name="好_不用软件计算9.1不考虑经费管理评价xl" xfId="1620"/>
    <cellStyle name="好_不用软件计算9.1不考虑经费管理评价xl 2" xfId="2343"/>
    <cellStyle name="好_不用软件计算9.1不考虑经费管理评价xl 3" xfId="1137"/>
    <cellStyle name="好_不用软件计算9.1不考虑经费管理评价xl 3 2" xfId="1138"/>
    <cellStyle name="好_不用软件计算9.1不考虑经费管理评价xl_Sheet1" xfId="1140"/>
    <cellStyle name="好_不足100人的农村义务教育学校（含教学点）个数及学生数" xfId="1143"/>
    <cellStyle name="好_财力差异计算表(不含非农业区)" xfId="1073"/>
    <cellStyle name="好_财政供养人员" xfId="708"/>
    <cellStyle name="好_财政供养人员 2" xfId="1151"/>
    <cellStyle name="好_财政供养人员 3" xfId="1539"/>
    <cellStyle name="好_财政供养人员 3 2" xfId="1238"/>
    <cellStyle name="好_财政供养人员_Sheet1" xfId="1144"/>
    <cellStyle name="好_财政供养人员_财力性转移支付2010年预算参考数" xfId="729"/>
    <cellStyle name="好_财政支出对上级的依赖程度" xfId="1300"/>
    <cellStyle name="好_测算结果" xfId="1145"/>
    <cellStyle name="好_测算结果_财力性转移支付2010年预算参考数" xfId="63"/>
    <cellStyle name="好_测算结果汇总" xfId="1674"/>
    <cellStyle name="好_测算结果汇总_财力性转移支付2010年预算参考数" xfId="1941"/>
    <cellStyle name="好_成本差异系数" xfId="1146"/>
    <cellStyle name="好_成本差异系数（含人口规模）" xfId="124"/>
    <cellStyle name="好_成本差异系数（含人口规模）_财力性转移支付2010年预算参考数" xfId="1748"/>
    <cellStyle name="好_成本差异系数_财力性转移支付2010年预算参考数" xfId="1148"/>
    <cellStyle name="好_城建部门" xfId="1035"/>
    <cellStyle name="好_地方配套按人均增幅控制8.30xl" xfId="1785"/>
    <cellStyle name="好_地方配套按人均增幅控制8.30xl 2" xfId="108"/>
    <cellStyle name="好_地方配套按人均增幅控制8.30xl 3" xfId="106"/>
    <cellStyle name="好_地方配套按人均增幅控制8.30xl 3 2" xfId="1156"/>
    <cellStyle name="好_地方配套按人均增幅控制8.30xl_Sheet1" xfId="996"/>
    <cellStyle name="好_地方配套按人均增幅控制8.30一般预算平均增幅、人均可用财力平均增幅两次控制、社会治安系数调整、案件数调整xl" xfId="1762"/>
    <cellStyle name="好_地方配套按人均增幅控制8.30一般预算平均增幅、人均可用财力平均增幅两次控制、社会治安系数调整、案件数调整xl 2" xfId="1224"/>
    <cellStyle name="好_地方配套按人均增幅控制8.30一般预算平均增幅、人均可用财力平均增幅两次控制、社会治安系数调整、案件数调整xl 3" xfId="2158"/>
    <cellStyle name="好_地方配套按人均增幅控制8.30一般预算平均增幅、人均可用财力平均增幅两次控制、社会治安系数调整、案件数调整xl 3 2" xfId="1099"/>
    <cellStyle name="好_地方配套按人均增幅控制8.30一般预算平均增幅、人均可用财力平均增幅两次控制、社会治安系数调整、案件数调整xl_Sheet1" xfId="845"/>
    <cellStyle name="好_地方配套按人均增幅控制8.31（调整结案率后）xl" xfId="1165"/>
    <cellStyle name="好_地方配套按人均增幅控制8.31（调整结案率后）xl 2" xfId="1711"/>
    <cellStyle name="好_地方配套按人均增幅控制8.31（调整结案率后）xl 3" xfId="1482"/>
    <cellStyle name="好_地方配套按人均增幅控制8.31（调整结案率后）xl 3 2" xfId="1379"/>
    <cellStyle name="好_地方配套按人均增幅控制8.31（调整结案率后）xl_Sheet1" xfId="1579"/>
    <cellStyle name="好_第五部分(才淼、饶永宏）" xfId="1535"/>
    <cellStyle name="好_第五部分(才淼、饶永宏） 2" xfId="1243"/>
    <cellStyle name="好_第五部分(才淼、饶永宏） 3" xfId="758"/>
    <cellStyle name="好_第五部分(才淼、饶永宏） 3 2" xfId="2460"/>
    <cellStyle name="好_第五部分(才淼、饶永宏）_Sheet1" xfId="488"/>
    <cellStyle name="好_第一部分：综合全" xfId="1141"/>
    <cellStyle name="好_对口支援新疆资金规模测算表20100106" xfId="2130"/>
    <cellStyle name="好_对口支援新疆资金规模测算表20100113" xfId="329"/>
    <cellStyle name="好_分析缺口率" xfId="2374"/>
    <cellStyle name="好_分析缺口率_财力性转移支付2010年预算参考数" xfId="1753"/>
    <cellStyle name="好_分县成本差异系数" xfId="928"/>
    <cellStyle name="好_分县成本差异系数_不含人员经费系数" xfId="780"/>
    <cellStyle name="好_分县成本差异系数_不含人员经费系数_财力性转移支付2010年预算参考数" xfId="236"/>
    <cellStyle name="好_分县成本差异系数_财力性转移支付2010年预算参考数" xfId="1495"/>
    <cellStyle name="好_分县成本差异系数_民生政策最低支出需求" xfId="886"/>
    <cellStyle name="好_分县成本差异系数_民生政策最低支出需求_财力性转移支付2010年预算参考数" xfId="1752"/>
    <cellStyle name="好_附表" xfId="1507"/>
    <cellStyle name="好_附表_财力性转移支付2010年预算参考数" xfId="1680"/>
    <cellStyle name="好_高中教师人数（教育厅1.6日提供）" xfId="2213"/>
    <cellStyle name="好_高中教师人数（教育厅1.6日提供） 2" xfId="1749"/>
    <cellStyle name="好_高中教师人数（教育厅1.6日提供） 3" xfId="438"/>
    <cellStyle name="好_高中教师人数（教育厅1.6日提供） 3 2" xfId="1678"/>
    <cellStyle name="好_高中教师人数（教育厅1.6日提供）_Sheet1" xfId="1745"/>
    <cellStyle name="好_行政(燃修费)" xfId="1489"/>
    <cellStyle name="好_行政(燃修费)_不含人员经费系数" xfId="273"/>
    <cellStyle name="好_行政(燃修费)_不含人员经费系数_财力性转移支付2010年预算参考数" xfId="1850"/>
    <cellStyle name="好_行政(燃修费)_财力性转移支付2010年预算参考数" xfId="1342"/>
    <cellStyle name="好_行政(燃修费)_民生政策最低支出需求" xfId="1858"/>
    <cellStyle name="好_行政(燃修费)_民生政策最低支出需求_财力性转移支付2010年预算参考数" xfId="1365"/>
    <cellStyle name="好_行政(燃修费)_县市旗测算-新科目（含人口规模效应）" xfId="1740"/>
    <cellStyle name="好_行政(燃修费)_县市旗测算-新科目（含人口规模效应）_财力性转移支付2010年预算参考数" xfId="1699"/>
    <cellStyle name="好_行政（人员）" xfId="676"/>
    <cellStyle name="好_行政（人员）_不含人员经费系数" xfId="1675"/>
    <cellStyle name="好_行政（人员）_不含人员经费系数_财力性转移支付2010年预算参考数" xfId="1278"/>
    <cellStyle name="好_行政（人员）_财力性转移支付2010年预算参考数" xfId="154"/>
    <cellStyle name="好_行政（人员）_民生政策最低支出需求" xfId="1583"/>
    <cellStyle name="好_行政（人员）_民生政策最低支出需求_财力性转移支付2010年预算参考数" xfId="1481"/>
    <cellStyle name="好_行政（人员）_县市旗测算-新科目（含人口规模效应）" xfId="1739"/>
    <cellStyle name="好_行政（人员）_县市旗测算-新科目（含人口规模效应）_财力性转移支付2010年预算参考数" xfId="2358"/>
    <cellStyle name="好_行政公检法测算" xfId="561"/>
    <cellStyle name="好_行政公检法测算_不含人员经费系数" xfId="953"/>
    <cellStyle name="好_行政公检法测算_不含人员经费系数_财力性转移支付2010年预算参考数" xfId="2490"/>
    <cellStyle name="好_行政公检法测算_财力性转移支付2010年预算参考数" xfId="1737"/>
    <cellStyle name="好_行政公检法测算_民生政策最低支出需求" xfId="1457"/>
    <cellStyle name="好_行政公检法测算_民生政策最低支出需求_财力性转移支付2010年预算参考数" xfId="1333"/>
    <cellStyle name="好_行政公检法测算_县市旗测算-新科目（含人口规模效应）" xfId="1649"/>
    <cellStyle name="好_行政公检法测算_县市旗测算-新科目（含人口规模效应）_财力性转移支付2010年预算参考数" xfId="2120"/>
    <cellStyle name="好_河南 缺口县区测算(地方填报)" xfId="466"/>
    <cellStyle name="好_河南 缺口县区测算(地方填报)_财力性转移支付2010年预算参考数" xfId="1277"/>
    <cellStyle name="好_河南 缺口县区测算(地方填报白)" xfId="1729"/>
    <cellStyle name="好_河南 缺口县区测算(地方填报白)_财力性转移支付2010年预算参考数" xfId="1349"/>
    <cellStyle name="好_核定人数对比" xfId="1733"/>
    <cellStyle name="好_核定人数对比_财力性转移支付2010年预算参考数" xfId="1732"/>
    <cellStyle name="好_核定人数下发表" xfId="1405"/>
    <cellStyle name="好_核定人数下发表_财力性转移支付2010年预算参考数" xfId="1931"/>
    <cellStyle name="好_汇总" xfId="1313"/>
    <cellStyle name="好_汇总 2" xfId="1577"/>
    <cellStyle name="好_汇总 3" xfId="775"/>
    <cellStyle name="好_汇总 3 2" xfId="1350"/>
    <cellStyle name="好_汇总_Sheet1" xfId="1235"/>
    <cellStyle name="好_汇总_财力性转移支付2010年预算参考数" xfId="1720"/>
    <cellStyle name="好_汇总表" xfId="1686"/>
    <cellStyle name="好_汇总表_财力性转移支付2010年预算参考数" xfId="2389"/>
    <cellStyle name="好_汇总表4" xfId="911"/>
    <cellStyle name="好_汇总表4_财力性转移支付2010年预算参考数" xfId="2044"/>
    <cellStyle name="好_汇总-县级财政报表附表" xfId="2274"/>
    <cellStyle name="好_汇总-县级财政报表附表 2" xfId="1102"/>
    <cellStyle name="好_汇总-县级财政报表附表 3" xfId="1107"/>
    <cellStyle name="好_汇总-县级财政报表附表 3 2" xfId="1169"/>
    <cellStyle name="好_汇总-县级财政报表附表_Sheet1" xfId="2299"/>
    <cellStyle name="好_基础数据分析" xfId="1134"/>
    <cellStyle name="好_基础数据分析 2" xfId="1341"/>
    <cellStyle name="好_基础数据分析 3" xfId="1715"/>
    <cellStyle name="好_基础数据分析 3 2" xfId="1714"/>
    <cellStyle name="好_基础数据分析_Sheet1" xfId="823"/>
    <cellStyle name="好_架子九队员工实名制花名册(2011年）" xfId="2057"/>
    <cellStyle name="好_架子九队员工实名制花名册(2011年） 2" xfId="1708"/>
    <cellStyle name="好_架子九队员工实名制花名册(2011年） 3" xfId="1704"/>
    <cellStyle name="好_架子九队员工实名制花名册(2011年） 3 2" xfId="2100"/>
    <cellStyle name="好_架子九队员工实名制花名册(2011年）_Sheet1" xfId="1702"/>
    <cellStyle name="好_检验表" xfId="1028"/>
    <cellStyle name="好_检验表（调整后）" xfId="1647"/>
    <cellStyle name="好_建行" xfId="1697"/>
    <cellStyle name="好_建行 2" xfId="1693"/>
    <cellStyle name="好_建行 3" xfId="1692"/>
    <cellStyle name="好_建行 3 2" xfId="1691"/>
    <cellStyle name="好_建行_Sheet1" xfId="1712"/>
    <cellStyle name="好_奖励补助测算5.22测试" xfId="1586"/>
    <cellStyle name="好_奖励补助测算5.22测试 2" xfId="1688"/>
    <cellStyle name="好_奖励补助测算5.22测试 3" xfId="1654"/>
    <cellStyle name="好_奖励补助测算5.22测试 3 2" xfId="1568"/>
    <cellStyle name="好_奖励补助测算5.22测试_Sheet1" xfId="1598"/>
    <cellStyle name="好_奖励补助测算5.23新" xfId="1467"/>
    <cellStyle name="好_奖励补助测算5.23新 2" xfId="923"/>
    <cellStyle name="好_奖励补助测算5.23新 3" xfId="1681"/>
    <cellStyle name="好_奖励补助测算5.23新 3 2" xfId="1347"/>
    <cellStyle name="好_奖励补助测算5.23新_Sheet1" xfId="1304"/>
    <cellStyle name="好_奖励补助测算5.24冯铸" xfId="1422"/>
    <cellStyle name="好_奖励补助测算5.24冯铸 2" xfId="1370"/>
    <cellStyle name="好_奖励补助测算5.24冯铸 3" xfId="1038"/>
    <cellStyle name="好_奖励补助测算5.24冯铸 3 2" xfId="342"/>
    <cellStyle name="好_奖励补助测算5.24冯铸_Sheet1" xfId="1527"/>
    <cellStyle name="好_奖励补助测算7.23" xfId="1157"/>
    <cellStyle name="好_奖励补助测算7.23 2" xfId="2029"/>
    <cellStyle name="好_奖励补助测算7.23 3" xfId="1259"/>
    <cellStyle name="好_奖励补助测算7.23 3 2" xfId="1390"/>
    <cellStyle name="好_奖励补助测算7.23_Sheet1" xfId="1676"/>
    <cellStyle name="好_奖励补助测算7.25" xfId="1899"/>
    <cellStyle name="好_奖励补助测算7.25 (version 1) (version 1)" xfId="1648"/>
    <cellStyle name="好_奖励补助测算7.25 (version 1) (version 1) 2" xfId="972"/>
    <cellStyle name="好_奖励补助测算7.25 (version 1) (version 1) 3" xfId="2467"/>
    <cellStyle name="好_奖励补助测算7.25 (version 1) (version 1) 3 2" xfId="230"/>
    <cellStyle name="好_奖励补助测算7.25 (version 1) (version 1)_Sheet1" xfId="1690"/>
    <cellStyle name="好_奖励补助测算7.25 2" xfId="1594"/>
    <cellStyle name="好_奖励补助测算7.25 3" xfId="333"/>
    <cellStyle name="好_奖励补助测算7.25 3 2" xfId="331"/>
    <cellStyle name="好_奖励补助测算7.25 4" xfId="1515"/>
    <cellStyle name="好_奖励补助测算7.25 5" xfId="1301"/>
    <cellStyle name="好_奖励补助测算7.25 6" xfId="1286"/>
    <cellStyle name="好_奖励补助测算7.25 7" xfId="1432"/>
    <cellStyle name="好_奖励补助测算7.25 8" xfId="1496"/>
    <cellStyle name="好_奖励补助测算7.25 9" xfId="592"/>
    <cellStyle name="好_奖励补助测算7.25_Sheet1" xfId="1754"/>
    <cellStyle name="好_教师绩效工资测算表（离退休按各地上报数测算）2009年1月1日" xfId="1668"/>
    <cellStyle name="好_教育(按照总人口测算）—20080416" xfId="1037"/>
    <cellStyle name="好_教育(按照总人口测算）—20080416_不含人员经费系数" xfId="1603"/>
    <cellStyle name="好_教育(按照总人口测算）—20080416_不含人员经费系数_财力性转移支付2010年预算参考数" xfId="1257"/>
    <cellStyle name="好_教育(按照总人口测算）—20080416_财力性转移支付2010年预算参考数" xfId="1656"/>
    <cellStyle name="好_教育(按照总人口测算）—20080416_民生政策最低支出需求" xfId="2244"/>
    <cellStyle name="好_教育(按照总人口测算）—20080416_民生政策最低支出需求_财力性转移支付2010年预算参考数" xfId="1008"/>
    <cellStyle name="好_教育(按照总人口测算）—20080416_县市旗测算-新科目（含人口规模效应）" xfId="1652"/>
    <cellStyle name="好_教育(按照总人口测算）—20080416_县市旗测算-新科目（含人口规模效应）_财力性转移支付2010年预算参考数" xfId="909"/>
    <cellStyle name="好_教育厅提供义务教育及高中教师人数（2009年1月6日）" xfId="1641"/>
    <cellStyle name="好_教育厅提供义务教育及高中教师人数（2009年1月6日） 2" xfId="1403"/>
    <cellStyle name="好_教育厅提供义务教育及高中教师人数（2009年1月6日） 3" xfId="843"/>
    <cellStyle name="好_教育厅提供义务教育及高中教师人数（2009年1月6日） 3 2" xfId="1331"/>
    <cellStyle name="好_教育厅提供义务教育及高中教师人数（2009年1月6日）_Sheet1" xfId="1241"/>
    <cellStyle name="好_历年教师人数" xfId="1310"/>
    <cellStyle name="好_丽江汇总" xfId="1518"/>
    <cellStyle name="好_民生政策最低支出需求" xfId="2320"/>
    <cellStyle name="好_民生政策最低支出需求_财力性转移支付2010年预算参考数" xfId="771"/>
    <cellStyle name="好_农村义务教育学生和寄宿生数（去掉01-20主城区）（正式）" xfId="1588"/>
    <cellStyle name="好_农林水和城市维护标准支出20080505－县区合计" xfId="2036"/>
    <cellStyle name="好_农林水和城市维护标准支出20080505－县区合计_不含人员经费系数" xfId="1980"/>
    <cellStyle name="好_农林水和城市维护标准支出20080505－县区合计_不含人员经费系数_财力性转移支付2010年预算参考数" xfId="1635"/>
    <cellStyle name="好_农林水和城市维护标准支出20080505－县区合计_财力性转移支付2010年预算参考数" xfId="2046"/>
    <cellStyle name="好_农林水和城市维护标准支出20080505－县区合计_民生政策最低支出需求" xfId="2344"/>
    <cellStyle name="好_农林水和城市维护标准支出20080505－县区合计_民生政策最低支出需求_财力性转移支付2010年预算参考数" xfId="1989"/>
    <cellStyle name="好_农林水和城市维护标准支出20080505－县区合计_县市旗测算-新科目（含人口规模效应）" xfId="2268"/>
    <cellStyle name="好_农林水和城市维护标准支出20080505－县区合计_县市旗测算-新科目（含人口规模效应）_财力性转移支付2010年预算参考数" xfId="914"/>
    <cellStyle name="好_平邑" xfId="1631"/>
    <cellStyle name="好_平邑_财力性转移支付2010年预算参考数" xfId="1628"/>
    <cellStyle name="好_其他部门(按照总人口测算）—20080416" xfId="201"/>
    <cellStyle name="好_其他部门(按照总人口测算）—20080416_不含人员经费系数" xfId="960"/>
    <cellStyle name="好_其他部门(按照总人口测算）—20080416_不含人员经费系数_财力性转移支付2010年预算参考数" xfId="1239"/>
    <cellStyle name="好_其他部门(按照总人口测算）—20080416_财力性转移支付2010年预算参考数" xfId="1627"/>
    <cellStyle name="好_其他部门(按照总人口测算）—20080416_民生政策最低支出需求" xfId="1344"/>
    <cellStyle name="好_其他部门(按照总人口测算）—20080416_民生政策最低支出需求_财力性转移支付2010年预算参考数" xfId="556"/>
    <cellStyle name="好_其他部门(按照总人口测算）—20080416_县市旗测算-新科目（含人口规模效应）" xfId="1626"/>
    <cellStyle name="好_其他部门(按照总人口测算）—20080416_县市旗测算-新科目（含人口规模效应）_财力性转移支付2010年预算参考数" xfId="1459"/>
    <cellStyle name="好_青海 缺口县区测算(地方填报)" xfId="1285"/>
    <cellStyle name="好_青海 缺口县区测算(地方填报)_财力性转移支付2010年预算参考数" xfId="1625"/>
    <cellStyle name="好_缺口县区测算" xfId="187"/>
    <cellStyle name="好_缺口县区测算（11.13）" xfId="2106"/>
    <cellStyle name="好_缺口县区测算（11.13）_财力性转移支付2010年预算参考数" xfId="1624"/>
    <cellStyle name="好_缺口县区测算(按2007支出增长25%测算)" xfId="1619"/>
    <cellStyle name="好_缺口县区测算(按2007支出增长25%测算)_财力性转移支付2010年预算参考数" xfId="1494"/>
    <cellStyle name="好_缺口县区测算(按核定人数)" xfId="1593"/>
    <cellStyle name="好_缺口县区测算(按核定人数)_财力性转移支付2010年预算参考数" xfId="748"/>
    <cellStyle name="好_缺口县区测算(财政部标准)" xfId="1801"/>
    <cellStyle name="好_缺口县区测算(财政部标准)_财力性转移支付2010年预算参考数" xfId="1109"/>
    <cellStyle name="好_缺口县区测算_财力性转移支付2010年预算参考数" xfId="1034"/>
    <cellStyle name="好_缺口消化情况" xfId="903"/>
    <cellStyle name="好_人员工资和公用经费" xfId="1615"/>
    <cellStyle name="好_人员工资和公用经费_财力性转移支付2010年预算参考数" xfId="528"/>
    <cellStyle name="好_人员工资和公用经费2" xfId="422"/>
    <cellStyle name="好_人员工资和公用经费2_财力性转移支付2010年预算参考数" xfId="2435"/>
    <cellStyle name="好_人员工资和公用经费3" xfId="420"/>
    <cellStyle name="好_人员工资和公用经费3_财力性转移支付2010年预算参考数" xfId="1612"/>
    <cellStyle name="好_三季度－表二" xfId="1611"/>
    <cellStyle name="好_三季度－表二 2" xfId="1192"/>
    <cellStyle name="好_三季度－表二 3" xfId="1589"/>
    <cellStyle name="好_三季度－表二 3 2" xfId="1493"/>
    <cellStyle name="好_三季度－表二_Sheet1" xfId="1569"/>
    <cellStyle name="好_山东省民生支出标准" xfId="2160"/>
    <cellStyle name="好_山东省民生支出标准_财力性转移支付2010年预算参考数" xfId="1853"/>
    <cellStyle name="好_市辖区测算20080510" xfId="1476"/>
    <cellStyle name="好_市辖区测算20080510_不含人员经费系数" xfId="956"/>
    <cellStyle name="好_市辖区测算20080510_不含人员经费系数_财力性转移支付2010年预算参考数" xfId="1020"/>
    <cellStyle name="好_市辖区测算20080510_财力性转移支付2010年预算参考数" xfId="1451"/>
    <cellStyle name="好_市辖区测算20080510_民生政策最低支出需求" xfId="1605"/>
    <cellStyle name="好_市辖区测算20080510_民生政策最低支出需求_财力性转移支付2010年预算参考数" xfId="1684"/>
    <cellStyle name="好_市辖区测算20080510_县市旗测算-新科目（含人口规模效应）" xfId="1602"/>
    <cellStyle name="好_市辖区测算20080510_县市旗测算-新科目（含人口规模效应）_财力性转移支付2010年预算参考数" xfId="1436"/>
    <cellStyle name="好_市辖区测算-新科目（20080626）" xfId="435"/>
    <cellStyle name="好_市辖区测算-新科目（20080626）_不含人员经费系数" xfId="656"/>
    <cellStyle name="好_市辖区测算-新科目（20080626）_不含人员经费系数_财力性转移支付2010年预算参考数" xfId="1601"/>
    <cellStyle name="好_市辖区测算-新科目（20080626）_财力性转移支付2010年预算参考数" xfId="1599"/>
    <cellStyle name="好_市辖区测算-新科目（20080626）_民生政策最低支出需求" xfId="1600"/>
    <cellStyle name="好_市辖区测算-新科目（20080626）_民生政策最低支出需求_财力性转移支付2010年预算参考数" xfId="396"/>
    <cellStyle name="好_市辖区测算-新科目（20080626）_县市旗测算-新科目（含人口规模效应）" xfId="629"/>
    <cellStyle name="好_市辖区测算-新科目（20080626）_县市旗测算-新科目（含人口规模效应）_财力性转移支付2010年预算参考数" xfId="1184"/>
    <cellStyle name="好_同德" xfId="869"/>
    <cellStyle name="好_同德_财力性转移支付2010年预算参考数" xfId="1682"/>
    <cellStyle name="好_危改资金测算" xfId="1596"/>
    <cellStyle name="好_危改资金测算_财力性转移支付2010年预算参考数" xfId="642"/>
    <cellStyle name="好_卫生(按照总人口测算）—20080416" xfId="1591"/>
    <cellStyle name="好_卫生(按照总人口测算）—20080416_不含人员经费系数" xfId="824"/>
    <cellStyle name="好_卫生(按照总人口测算）—20080416_不含人员经费系数_财力性转移支付2010年预算参考数" xfId="1309"/>
    <cellStyle name="好_卫生(按照总人口测算）—20080416_财力性转移支付2010年预算参考数" xfId="805"/>
    <cellStyle name="好_卫生(按照总人口测算）—20080416_民生政策最低支出需求" xfId="2119"/>
    <cellStyle name="好_卫生(按照总人口测算）—20080416_民生政策最低支出需求_财力性转移支付2010年预算参考数" xfId="1471"/>
    <cellStyle name="好_卫生(按照总人口测算）—20080416_县市旗测算-新科目（含人口规模效应）" xfId="274"/>
    <cellStyle name="好_卫生(按照总人口测算）—20080416_县市旗测算-新科目（含人口规模效应）_财力性转移支付2010年预算参考数" xfId="1550"/>
    <cellStyle name="好_卫生部门" xfId="1857"/>
    <cellStyle name="好_卫生部门 2" xfId="1587"/>
    <cellStyle name="好_卫生部门 3" xfId="1575"/>
    <cellStyle name="好_卫生部门 3 2" xfId="1343"/>
    <cellStyle name="好_卫生部门_Sheet1" xfId="1566"/>
    <cellStyle name="好_卫生部门_财力性转移支付2010年预算参考数" xfId="1491"/>
    <cellStyle name="好_文体广播部门" xfId="979"/>
    <cellStyle name="好_文体广播事业(按照总人口测算）—20080416" xfId="1563"/>
    <cellStyle name="好_文体广播事业(按照总人口测算）—20080416_不含人员经费系数" xfId="1279"/>
    <cellStyle name="好_文体广播事业(按照总人口测算）—20080416_不含人员经费系数_财力性转移支付2010年预算参考数" xfId="1376"/>
    <cellStyle name="好_文体广播事业(按照总人口测算）—20080416_财力性转移支付2010年预算参考数" xfId="1561"/>
    <cellStyle name="好_文体广播事业(按照总人口测算）—20080416_民生政策最低支出需求" xfId="77"/>
    <cellStyle name="好_文体广播事业(按照总人口测算）—20080416_民生政策最低支出需求_财力性转移支付2010年预算参考数" xfId="1448"/>
    <cellStyle name="好_文体广播事业(按照总人口测算）—20080416_县市旗测算-新科目（含人口规模效应）" xfId="1516"/>
    <cellStyle name="好_文体广播事业(按照总人口测算）—20080416_县市旗测算-新科目（含人口规模效应）_财力性转移支付2010年预算参考数" xfId="1559"/>
    <cellStyle name="好_下半年禁毒办案经费分配2544.3万元" xfId="948"/>
    <cellStyle name="好_下半年禁吸戒毒经费1000万元" xfId="1558"/>
    <cellStyle name="好_下半年禁吸戒毒经费1000万元 2" xfId="1414"/>
    <cellStyle name="好_下半年禁吸戒毒经费1000万元 3" xfId="742"/>
    <cellStyle name="好_下半年禁吸戒毒经费1000万元 3 2" xfId="1465"/>
    <cellStyle name="好_下半年禁吸戒毒经费1000万元_Sheet1" xfId="883"/>
    <cellStyle name="好_县公司" xfId="578"/>
    <cellStyle name="好_县公司 2" xfId="247"/>
    <cellStyle name="好_县公司 3" xfId="1556"/>
    <cellStyle name="好_县公司 3 2" xfId="1427"/>
    <cellStyle name="好_县公司_Sheet1" xfId="1570"/>
    <cellStyle name="好_县级公安机关公用经费标准奖励测算方案（定稿）" xfId="1634"/>
    <cellStyle name="好_县级公安机关公用经费标准奖励测算方案（定稿） 2" xfId="1479"/>
    <cellStyle name="好_县级公安机关公用经费标准奖励测算方案（定稿） 3" xfId="1084"/>
    <cellStyle name="好_县级公安机关公用经费标准奖励测算方案（定稿） 3 2" xfId="2488"/>
    <cellStyle name="好_县级公安机关公用经费标准奖励测算方案（定稿）_Sheet1" xfId="1296"/>
    <cellStyle name="好_县级基础数据" xfId="2313"/>
    <cellStyle name="好_县区合并测算20080421" xfId="1197"/>
    <cellStyle name="好_县区合并测算20080421_不含人员经费系数" xfId="1450"/>
    <cellStyle name="好_县区合并测算20080421_不含人员经费系数_财力性转移支付2010年预算参考数" xfId="1696"/>
    <cellStyle name="好_县区合并测算20080421_财力性转移支付2010年预算参考数" xfId="1213"/>
    <cellStyle name="好_县区合并测算20080421_民生政策最低支出需求" xfId="364"/>
    <cellStyle name="好_县区合并测算20080421_民生政策最低支出需求_财力性转移支付2010年预算参考数" xfId="1744"/>
    <cellStyle name="好_县区合并测算20080421_县市旗测算-新科目（含人口规模效应）" xfId="1358"/>
    <cellStyle name="好_县区合并测算20080421_县市旗测算-新科目（含人口规模效应）_财力性转移支付2010年预算参考数" xfId="1522"/>
    <cellStyle name="好_县区合并测算20080423(按照各省比重）" xfId="1703"/>
    <cellStyle name="好_县区合并测算20080423(按照各省比重）_不含人员经费系数" xfId="1547"/>
    <cellStyle name="好_县区合并测算20080423(按照各省比重）_不含人员经费系数_财力性转移支付2010年预算参考数" xfId="1551"/>
    <cellStyle name="好_县区合并测算20080423(按照各省比重）_财力性转移支付2010年预算参考数" xfId="817"/>
    <cellStyle name="好_县区合并测算20080423(按照各省比重）_民生政策最低支出需求" xfId="1122"/>
    <cellStyle name="好_县区合并测算20080423(按照各省比重）_民生政策最低支出需求_财力性转移支付2010年预算参考数" xfId="1549"/>
    <cellStyle name="好_县区合并测算20080423(按照各省比重）_县市旗测算-新科目（含人口规模效应）" xfId="882"/>
    <cellStyle name="好_县区合并测算20080423(按照各省比重）_县市旗测算-新科目（含人口规模效应）_财力性转移支付2010年预算参考数" xfId="1382"/>
    <cellStyle name="好_县市旗测算20080508" xfId="1051"/>
    <cellStyle name="好_县市旗测算20080508_不含人员经费系数" xfId="1728"/>
    <cellStyle name="好_县市旗测算20080508_不含人员经费系数_财力性转移支付2010年预算参考数" xfId="1434"/>
    <cellStyle name="好_县市旗测算20080508_财力性转移支付2010年预算参考数" xfId="1072"/>
    <cellStyle name="好_县市旗测算20080508_民生政策最低支出需求" xfId="5"/>
    <cellStyle name="好_县市旗测算20080508_民生政策最低支出需求_财力性转移支付2010年预算参考数" xfId="1429"/>
    <cellStyle name="好_县市旗测算20080508_县市旗测算-新科目（含人口规模效应）" xfId="1044"/>
    <cellStyle name="好_县市旗测算20080508_县市旗测算-新科目（含人口规模效应）_财力性转移支付2010年预算参考数" xfId="1536"/>
    <cellStyle name="好_县市旗测算-新科目（20080626）" xfId="1443"/>
    <cellStyle name="好_县市旗测算-新科目（20080626）_不含人员经费系数" xfId="1306"/>
    <cellStyle name="好_县市旗测算-新科目（20080626）_不含人员经费系数_财力性转移支付2010年预算参考数" xfId="1330"/>
    <cellStyle name="好_县市旗测算-新科目（20080626）_财力性转移支付2010年预算参考数" xfId="1298"/>
    <cellStyle name="好_县市旗测算-新科目（20080626）_民生政策最低支出需求" xfId="1637"/>
    <cellStyle name="好_县市旗测算-新科目（20080626）_民生政策最低支出需求_财力性转移支付2010年预算参考数" xfId="1133"/>
    <cellStyle name="好_县市旗测算-新科目（20080626）_县市旗测算-新科目（含人口规模效应）" xfId="1449"/>
    <cellStyle name="好_县市旗测算-新科目（20080626）_县市旗测算-新科目（含人口规模效应）_财力性转移支付2010年预算参考数" xfId="1533"/>
    <cellStyle name="好_县市旗测算-新科目（20080627）" xfId="1364"/>
    <cellStyle name="好_县市旗测算-新科目（20080627）_不含人员经费系数" xfId="1532"/>
    <cellStyle name="好_县市旗测算-新科目（20080627）_不含人员经费系数_财力性转移支付2010年预算参考数" xfId="1420"/>
    <cellStyle name="好_县市旗测算-新科目（20080627）_财力性转移支付2010年预算参考数" xfId="1665"/>
    <cellStyle name="好_县市旗测算-新科目（20080627）_民生政策最低支出需求" xfId="2498"/>
    <cellStyle name="好_县市旗测算-新科目（20080627）_民生政策最低支出需求_财力性转移支付2010年预算参考数" xfId="2379"/>
    <cellStyle name="好_县市旗测算-新科目（20080627）_县市旗测算-新科目（含人口规模效应）" xfId="1529"/>
    <cellStyle name="好_县市旗测算-新科目（20080627）_县市旗测算-新科目（含人口规模效应）_财力性转移支付2010年预算参考数" xfId="2408"/>
    <cellStyle name="好_业务工作量指标" xfId="1657"/>
    <cellStyle name="好_业务工作量指标 2" xfId="2114"/>
    <cellStyle name="好_业务工作量指标 3" xfId="1581"/>
    <cellStyle name="好_业务工作量指标 3 2" xfId="1260"/>
    <cellStyle name="好_业务工作量指标_Sheet1" xfId="1525"/>
    <cellStyle name="好_一般预算支出口径剔除表" xfId="1227"/>
    <cellStyle name="好_一般预算支出口径剔除表_财力性转移支付2010年预算参考数" xfId="1534"/>
    <cellStyle name="好_义务教育阶段教职工人数（教育厅提供最终）" xfId="1614"/>
    <cellStyle name="好_义务教育阶段教职工人数（教育厅提供最终） 2" xfId="853"/>
    <cellStyle name="好_义务教育阶段教职工人数（教育厅提供最终） 3" xfId="581"/>
    <cellStyle name="好_义务教育阶段教职工人数（教育厅提供最终） 3 2" xfId="1228"/>
    <cellStyle name="好_义务教育阶段教职工人数（教育厅提供最终）_Sheet1" xfId="263"/>
    <cellStyle name="好_银行账户情况表_2010年12月" xfId="1528"/>
    <cellStyle name="好_银行账户情况表_2010年12月 2" xfId="1640"/>
    <cellStyle name="好_银行账户情况表_2010年12月 3" xfId="188"/>
    <cellStyle name="好_银行账户情况表_2010年12月 3 2" xfId="184"/>
    <cellStyle name="好_银行账户情况表_2010年12月_Sheet1" xfId="1644"/>
    <cellStyle name="好_云南 缺口县区测算(地方填报)" xfId="1193"/>
    <cellStyle name="好_云南 缺口县区测算(地方填报)_财力性转移支付2010年预算参考数" xfId="1514"/>
    <cellStyle name="好_云南农村义务教育统计表" xfId="1585"/>
    <cellStyle name="好_云南农村义务教育统计表 2" xfId="1687"/>
    <cellStyle name="好_云南农村义务教育统计表 3" xfId="1655"/>
    <cellStyle name="好_云南农村义务教育统计表 3 2" xfId="1567"/>
    <cellStyle name="好_云南农村义务教育统计表_Sheet1" xfId="1597"/>
    <cellStyle name="好_云南省2008年中小学教师人数统计表" xfId="1425"/>
    <cellStyle name="好_云南省2008年中小学教职工情况（教育厅提供20090101加工整理）" xfId="1064"/>
    <cellStyle name="好_云南省2008年中小学教职工情况（教育厅提供20090101加工整理） 2" xfId="905"/>
    <cellStyle name="好_云南省2008年中小学教职工情况（教育厅提供20090101加工整理） 3" xfId="1159"/>
    <cellStyle name="好_云南省2008年中小学教职工情况（教育厅提供20090101加工整理） 3 2" xfId="1562"/>
    <cellStyle name="好_云南省2008年中小学教职工情况（教育厅提供20090101加工整理）_Sheet1" xfId="1120"/>
    <cellStyle name="好_云南省2008年转移支付测算——州市本级考核部分及政策性测算" xfId="1355"/>
    <cellStyle name="好_云南省2008年转移支付测算——州市本级考核部分及政策性测算 2" xfId="1160"/>
    <cellStyle name="好_云南省2008年转移支付测算——州市本级考核部分及政策性测算 3" xfId="1162"/>
    <cellStyle name="好_云南省2008年转移支付测算——州市本级考核部分及政策性测算 3 2" xfId="1175"/>
    <cellStyle name="好_云南省2008年转移支付测算——州市本级考核部分及政策性测算_Sheet1" xfId="781"/>
    <cellStyle name="好_云南省2008年转移支付测算——州市本级考核部分及政策性测算_财力性转移支付2010年预算参考数" xfId="1606"/>
    <cellStyle name="好_云南水利电力有限公司" xfId="1592"/>
    <cellStyle name="好_云南水利电力有限公司 2" xfId="2092"/>
    <cellStyle name="好_云南水利电力有限公司 3" xfId="1472"/>
    <cellStyle name="好_云南水利电力有限公司 3 2" xfId="1161"/>
    <cellStyle name="好_云南水利电力有限公司_Sheet1" xfId="1163"/>
    <cellStyle name="好_指标四" xfId="1023"/>
    <cellStyle name="好_指标四 2" xfId="2004"/>
    <cellStyle name="好_指标四 3" xfId="1947"/>
    <cellStyle name="好_指标四 3 2" xfId="1395"/>
    <cellStyle name="好_指标四_Sheet1" xfId="1217"/>
    <cellStyle name="好_指标五" xfId="1166"/>
    <cellStyle name="好_重点民生支出需求测算表社保（农村低保）081112" xfId="1362"/>
    <cellStyle name="好_专项发文" xfId="1289"/>
    <cellStyle name="好_自行调整差异系数顺序" xfId="2141"/>
    <cellStyle name="好_自行调整差异系数顺序_财力性转移支付2010年预算参考数" xfId="1371"/>
    <cellStyle name="好_总人口" xfId="1345"/>
    <cellStyle name="好_总人口_财力性转移支付2010年预算参考数" xfId="505"/>
    <cellStyle name="后继超级链接" xfId="925"/>
    <cellStyle name="后继超链接" xfId="386"/>
    <cellStyle name="后继超链接 2" xfId="1111"/>
    <cellStyle name="后继超链接 3" xfId="1722"/>
    <cellStyle name="后继超链接 3 2" xfId="1132"/>
    <cellStyle name="后继超链接_Sheet1" xfId="48"/>
    <cellStyle name="汇总 2" xfId="1187"/>
    <cellStyle name="汇总 2 2" xfId="1167"/>
    <cellStyle name="汇总 2 3" xfId="1617"/>
    <cellStyle name="汇总 2 4" xfId="1664"/>
    <cellStyle name="汇总 2_Sheet1" xfId="1253"/>
    <cellStyle name="汇总 3" xfId="1490"/>
    <cellStyle name="汇总 3 2" xfId="1299"/>
    <cellStyle name="汇总 3 3" xfId="990"/>
    <cellStyle name="汇总 4" xfId="1199"/>
    <cellStyle name="货币 2" xfId="1746"/>
    <cellStyle name="货币 2 2" xfId="1104"/>
    <cellStyle name="货币 2 2 2" xfId="1170"/>
    <cellStyle name="货币 2 2 2 2" xfId="1502"/>
    <cellStyle name="货币 2 2 3" xfId="1114"/>
    <cellStyle name="货币 2 2 3 2" xfId="1629"/>
    <cellStyle name="货币 2 2 4" xfId="1423"/>
    <cellStyle name="货币 2 3" xfId="1178"/>
    <cellStyle name="货币 2 3 2" xfId="1292"/>
    <cellStyle name="货币 2 4" xfId="1326"/>
    <cellStyle name="货币 2 4 2" xfId="634"/>
    <cellStyle name="货币 2 5" xfId="1409"/>
    <cellStyle name="货币 2_2013新机制（指标文）(1)" xfId="1182"/>
    <cellStyle name="货币 3" xfId="1920"/>
    <cellStyle name="货币 3 2" xfId="2195"/>
    <cellStyle name="货币 3 2 2" xfId="1896"/>
    <cellStyle name="货币 3 3" xfId="1891"/>
    <cellStyle name="货币 3 4" xfId="284"/>
    <cellStyle name="货币 4" xfId="2006"/>
    <cellStyle name="货币 4 2" xfId="1883"/>
    <cellStyle name="貨幣 [0]_SGV" xfId="1361"/>
    <cellStyle name="貨幣_SGV" xfId="2459"/>
    <cellStyle name="计算 2" xfId="1212"/>
    <cellStyle name="计算 2 2" xfId="1226"/>
    <cellStyle name="计算 2 3" xfId="1360"/>
    <cellStyle name="计算 2 4" xfId="1453"/>
    <cellStyle name="计算 2_Sheet1" xfId="2280"/>
    <cellStyle name="计算 3" xfId="1373"/>
    <cellStyle name="计算 3 2" xfId="1185"/>
    <cellStyle name="计算 3 3" xfId="1354"/>
    <cellStyle name="计算 4" xfId="1254"/>
    <cellStyle name="检查单元格 2" xfId="2453"/>
    <cellStyle name="检查单元格 2 2" xfId="814"/>
    <cellStyle name="检查单元格 2 3" xfId="1717"/>
    <cellStyle name="检查单元格 2 4" xfId="1200"/>
    <cellStyle name="检查单元格 2_Sheet1" xfId="734"/>
    <cellStyle name="检查单元格 3" xfId="1150"/>
    <cellStyle name="检查单元格 3 2" xfId="1734"/>
    <cellStyle name="检查单元格 3 3" xfId="1204"/>
    <cellStyle name="检查单元格 4" xfId="1540"/>
    <cellStyle name="解释性文本 2" xfId="1195"/>
    <cellStyle name="解释性文本 2 2" xfId="1248"/>
    <cellStyle name="解释性文本 2 3" xfId="1367"/>
    <cellStyle name="解释性文本 2 4" xfId="783"/>
    <cellStyle name="解释性文本 2_Sheet1" xfId="2449"/>
    <cellStyle name="解释性文本 3" xfId="2287"/>
    <cellStyle name="解释性文本 3 2" xfId="1716"/>
    <cellStyle name="解释性文本 3 3" xfId="1215"/>
    <cellStyle name="解释性文本 4" xfId="1337"/>
    <cellStyle name="借出原因" xfId="1016"/>
    <cellStyle name="警告文本 2" xfId="888"/>
    <cellStyle name="警告文本 2 2" xfId="1240"/>
    <cellStyle name="警告文本 2 3" xfId="2089"/>
    <cellStyle name="警告文本 2 4" xfId="202"/>
    <cellStyle name="警告文本 2_Sheet1" xfId="786"/>
    <cellStyle name="警告文本 3" xfId="1314"/>
    <cellStyle name="警告文本 3 2" xfId="1867"/>
    <cellStyle name="警告文本 3 3" xfId="2018"/>
    <cellStyle name="警告文本 4" xfId="1305"/>
    <cellStyle name="链接单元格 2" xfId="1618"/>
    <cellStyle name="链接单元格 2 2" xfId="1211"/>
    <cellStyle name="链接单元格 2 3" xfId="1332"/>
    <cellStyle name="链接单元格 2 4" xfId="1216"/>
    <cellStyle name="链接单元格 2_Sheet1" xfId="1700"/>
    <cellStyle name="链接单元格 3" xfId="1663"/>
    <cellStyle name="链接单元格 3 2" xfId="366"/>
    <cellStyle name="链接单元格 3 3" xfId="744"/>
    <cellStyle name="链接单元格 4" xfId="1621"/>
    <cellStyle name="霓付 [0]_ +Foil &amp; -FOIL &amp; PAPER" xfId="1032"/>
    <cellStyle name="霓付_ +Foil &amp; -FOIL &amp; PAPER" xfId="1219"/>
    <cellStyle name="烹拳 [0]_ +Foil &amp; -FOIL &amp; PAPER" xfId="1565"/>
    <cellStyle name="烹拳_ +Foil &amp; -FOIL &amp; PAPER" xfId="203"/>
    <cellStyle name="普通_ 白土" xfId="934"/>
    <cellStyle name="千分位[0]_ 白土" xfId="1220"/>
    <cellStyle name="千分位_ 白土" xfId="1225"/>
    <cellStyle name="千位[0]_ 方正PC" xfId="1524"/>
    <cellStyle name="千位_ 方正PC" xfId="1233"/>
    <cellStyle name="千位分隔 2" xfId="1865"/>
    <cellStyle name="千位分隔 2 2" xfId="2392"/>
    <cellStyle name="千位分隔 2 2 2" xfId="1943"/>
    <cellStyle name="千位分隔 2 3" xfId="1237"/>
    <cellStyle name="千位分隔 2 3 2" xfId="859"/>
    <cellStyle name="千位分隔 2 4" xfId="1546"/>
    <cellStyle name="千位分隔 2_2013新机制（指标文）(1)" xfId="1926"/>
    <cellStyle name="千位分隔 3" xfId="1329"/>
    <cellStyle name="千位分隔 3 2" xfId="513"/>
    <cellStyle name="千位分隔 3 2 2" xfId="1334"/>
    <cellStyle name="千位分隔 3 3" xfId="1266"/>
    <cellStyle name="千位分隔 3 3 2" xfId="1274"/>
    <cellStyle name="千位分隔 3 3 3" xfId="1250"/>
    <cellStyle name="千位分隔 3 4" xfId="1268"/>
    <cellStyle name="千位分隔[0] 2" xfId="1661"/>
    <cellStyle name="千位分隔[0] 2 2" xfId="1196"/>
    <cellStyle name="千位分隔[0] 2 2 2" xfId="1247"/>
    <cellStyle name="千位分隔[0] 2 3" xfId="1469"/>
    <cellStyle name="千位分隔[0] 2 3 2" xfId="2086"/>
    <cellStyle name="千位分隔[0] 2 3 3" xfId="323"/>
    <cellStyle name="千位分隔[0] 2 4" xfId="1338"/>
    <cellStyle name="千位分隔[0] 3" xfId="881"/>
    <cellStyle name="千位分隔[0] 5" xfId="2208"/>
    <cellStyle name="千位分季_新建 Microsoft Excel 工作表" xfId="256"/>
    <cellStyle name="钎霖_4岿角利" xfId="754"/>
    <cellStyle name="强调 1" xfId="1249"/>
    <cellStyle name="强调 1 2" xfId="1683"/>
    <cellStyle name="强调 1 3" xfId="1833"/>
    <cellStyle name="强调 1 3 2" xfId="1827"/>
    <cellStyle name="强调 1_Sheet1" xfId="1572"/>
    <cellStyle name="强调 2" xfId="613"/>
    <cellStyle name="强调 2 2" xfId="30"/>
    <cellStyle name="强调 2 3" xfId="1179"/>
    <cellStyle name="强调 2 3 2" xfId="1293"/>
    <cellStyle name="强调 2_2013新机制（指标文）(1)" xfId="1879"/>
    <cellStyle name="强调 3" xfId="1929"/>
    <cellStyle name="强调 3 2" xfId="913"/>
    <cellStyle name="强调 3 3" xfId="1002"/>
    <cellStyle name="强调 3 3 2" xfId="2058"/>
    <cellStyle name="强调 3_Sheet1" xfId="1252"/>
    <cellStyle name="强调文字颜色 1 2" xfId="1375"/>
    <cellStyle name="强调文字颜色 1 2 2" xfId="1335"/>
    <cellStyle name="强调文字颜色 1 2 3" xfId="1256"/>
    <cellStyle name="强调文字颜色 1 2 4" xfId="1258"/>
    <cellStyle name="强调文字颜色 1 2_Sheet1" xfId="1378"/>
    <cellStyle name="强调文字颜色 1 3" xfId="1267"/>
    <cellStyle name="强调文字颜色 1 3 2" xfId="1284"/>
    <cellStyle name="强调文字颜色 1 3 3" xfId="1323"/>
    <cellStyle name="强调文字颜色 1 4" xfId="1270"/>
    <cellStyle name="强调文字颜色 2 2" xfId="58"/>
    <cellStyle name="强调文字颜色 2 2 2" xfId="978"/>
    <cellStyle name="强调文字颜色 2 2 3" xfId="300"/>
    <cellStyle name="强调文字颜色 2 2 4" xfId="1271"/>
    <cellStyle name="强调文字颜色 2 2_Sheet1" xfId="387"/>
    <cellStyle name="强调文字颜色 2 3" xfId="52"/>
    <cellStyle name="强调文字颜色 2 3 2" xfId="50"/>
    <cellStyle name="强调文字颜色 2 3 3" xfId="2212"/>
    <cellStyle name="强调文字颜色 2 4" xfId="478"/>
    <cellStyle name="强调文字颜色 3 2" xfId="1404"/>
    <cellStyle name="强调文字颜色 3 2 2" xfId="1430"/>
    <cellStyle name="强调文字颜色 3 2 3" xfId="1281"/>
    <cellStyle name="强调文字颜色 3 2 4" xfId="1283"/>
    <cellStyle name="强调文字颜色 3 2_Sheet1" xfId="1180"/>
    <cellStyle name="强调文字颜色 3 3" xfId="1245"/>
    <cellStyle name="强调文字颜色 3 3 2" xfId="1246"/>
    <cellStyle name="强调文字颜色 3 3 3" xfId="970"/>
    <cellStyle name="强调文字颜色 3 4" xfId="1719"/>
    <cellStyle name="强调文字颜色 4 2" xfId="1288"/>
    <cellStyle name="强调文字颜色 4 2 2" xfId="1290"/>
    <cellStyle name="强调文字颜色 4 2 3" xfId="1878"/>
    <cellStyle name="强调文字颜色 4 2 4" xfId="1757"/>
    <cellStyle name="强调文字颜色 4 2_Sheet1" xfId="382"/>
    <cellStyle name="强调文字颜色 4 3" xfId="1050"/>
    <cellStyle name="强调文字颜色 4 3 2" xfId="1127"/>
    <cellStyle name="强调文字颜色 4 3 3" xfId="1758"/>
    <cellStyle name="强调文字颜色 4 4" xfId="566"/>
    <cellStyle name="强调文字颜色 5 2" xfId="168"/>
    <cellStyle name="强调文字颜色 5 2 2" xfId="2249"/>
    <cellStyle name="强调文字颜色 5 2 3" xfId="1914"/>
    <cellStyle name="强调文字颜色 5 2 4" xfId="1902"/>
    <cellStyle name="强调文字颜色 5 2_Sheet1" xfId="519"/>
    <cellStyle name="强调文字颜色 5 3" xfId="2479"/>
    <cellStyle name="强调文字颜色 5 3 2" xfId="1671"/>
    <cellStyle name="强调文字颜色 5 3 3" xfId="1492"/>
    <cellStyle name="强调文字颜色 5 4" xfId="1183"/>
    <cellStyle name="强调文字颜色 6 2" xfId="1324"/>
    <cellStyle name="强调文字颜色 6 2 2" xfId="2247"/>
    <cellStyle name="强调文字颜色 6 2 3" xfId="2032"/>
    <cellStyle name="强调文字颜色 6 2 4" xfId="2307"/>
    <cellStyle name="强调文字颜色 6 2_Sheet1" xfId="1552"/>
    <cellStyle name="强调文字颜色 6 3" xfId="1316"/>
    <cellStyle name="强调文字颜色 6 3 2" xfId="1512"/>
    <cellStyle name="强调文字颜色 6 3 3" xfId="2015"/>
    <cellStyle name="强调文字颜色 6 4" xfId="1666"/>
    <cellStyle name="日期" xfId="788"/>
    <cellStyle name="商品名称" xfId="1866"/>
    <cellStyle name="适中 2" xfId="940"/>
    <cellStyle name="适中 2 2" xfId="2285"/>
    <cellStyle name="适中 2 3" xfId="1543"/>
    <cellStyle name="适中 2 4" xfId="1206"/>
    <cellStyle name="适中 2_Sheet1" xfId="1374"/>
    <cellStyle name="适中 3" xfId="1416"/>
    <cellStyle name="适中 3 2" xfId="943"/>
    <cellStyle name="适中 3 3" xfId="1731"/>
    <cellStyle name="适中 4" xfId="975"/>
    <cellStyle name="输出 2" xfId="1483"/>
    <cellStyle name="输出 2 2" xfId="1613"/>
    <cellStyle name="输出 2 3" xfId="1124"/>
    <cellStyle name="输出 2 4" xfId="1419"/>
    <cellStyle name="输出 2_Sheet1" xfId="1413"/>
    <cellStyle name="输出 3" xfId="237"/>
    <cellStyle name="输出 3 2" xfId="1387"/>
    <cellStyle name="输出 3 3" xfId="1412"/>
    <cellStyle name="输出 4" xfId="1537"/>
    <cellStyle name="输入 2" xfId="615"/>
    <cellStyle name="输入 2 2" xfId="1426"/>
    <cellStyle name="输入 2 3" xfId="1488"/>
    <cellStyle name="输入 2 4" xfId="1421"/>
    <cellStyle name="输入 2_Sheet1" xfId="2181"/>
    <cellStyle name="输入 3" xfId="1498"/>
    <cellStyle name="输入 3 2" xfId="1800"/>
    <cellStyle name="输入 3 3" xfId="946"/>
    <cellStyle name="输入 4" xfId="1685"/>
    <cellStyle name="数量" xfId="1484"/>
    <cellStyle name="数字" xfId="1478"/>
    <cellStyle name="数字 2" xfId="2256"/>
    <cellStyle name="数字 3" xfId="2406"/>
    <cellStyle name="数字_2013新机制（指标文）(1)" xfId="1474"/>
    <cellStyle name="㼿㼿㼿㼿㼿㼿" xfId="1513"/>
    <cellStyle name="㼿㼿㼿㼿㼿㼿 2" xfId="736"/>
    <cellStyle name="㼿㼿㼿㼿㼿㼿 3" xfId="2305"/>
    <cellStyle name="㼿㼿㼿㼿㼿㼿_Sheet1" xfId="324"/>
    <cellStyle name="㼿㼿㼿㼿㼿㼿㼿㼿㼿㼿㼿?" xfId="969"/>
    <cellStyle name="㼿㼿㼿㼿㼿㼿㼿㼿㼿㼿㼿? 2" xfId="1339"/>
    <cellStyle name="㼿㼿㼿㼿㼿㼿㼿㼿㼿㼿㼿? 3" xfId="2152"/>
    <cellStyle name="㼿㼿㼿㼿㼿㼿㼿㼿㼿㼿㼿?_Sheet1" xfId="1353"/>
    <cellStyle name="未定义" xfId="1730"/>
    <cellStyle name="小数" xfId="1713"/>
    <cellStyle name="小数 2" xfId="312"/>
    <cellStyle name="小数 3" xfId="1610"/>
    <cellStyle name="小数_2013新机制（指标文）(1)" xfId="1320"/>
    <cellStyle name="样式 1" xfId="2217"/>
    <cellStyle name="一般_SGV" xfId="1470"/>
    <cellStyle name="昗弨_Pacific Region P&amp;L" xfId="1190"/>
    <cellStyle name="寘嬫愗傝 [0.00]_Region Orders (2)" xfId="1538"/>
    <cellStyle name="寘嬫愗傝_Region Orders (2)" xfId="1221"/>
    <cellStyle name="注释 2" xfId="2219"/>
    <cellStyle name="注释 2 2" xfId="1041"/>
    <cellStyle name="注释 2 3" xfId="1097"/>
    <cellStyle name="注释 3" xfId="1531"/>
    <cellStyle name="注释 3 2" xfId="1442"/>
    <cellStyle name="注释 3 3" xfId="1441"/>
    <cellStyle name="注释 4" xfId="1363"/>
    <cellStyle name="콤마 [0]_BOILER-CO1" xfId="1574"/>
    <cellStyle name="콤마_BOILER-CO1" xfId="1218"/>
    <cellStyle name="통화 [0]_BOILER-CO1" xfId="1135"/>
    <cellStyle name="통화_BOILER-CO1" xfId="1406"/>
    <cellStyle name="표준_0N-HANDLING " xfId="143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2"/>
  <sheetViews>
    <sheetView tabSelected="1" workbookViewId="0">
      <selection activeCell="L11" sqref="L11"/>
    </sheetView>
  </sheetViews>
  <sheetFormatPr defaultColWidth="9" defaultRowHeight="14.25"/>
  <cols>
    <col min="1" max="1" width="17.75" style="6" customWidth="1"/>
    <col min="2" max="2" width="9.75" style="25" customWidth="1"/>
    <col min="3" max="4" width="8.875" style="25" customWidth="1"/>
    <col min="5" max="11" width="8.875" style="26" customWidth="1"/>
    <col min="12" max="12" width="30.375" style="6" customWidth="1"/>
    <col min="13" max="254" width="9" style="6"/>
    <col min="255" max="255" width="23.375" style="6" customWidth="1"/>
    <col min="256" max="257" width="11.75" style="6" customWidth="1"/>
    <col min="258" max="258" width="12.625" style="6" customWidth="1"/>
    <col min="259" max="259" width="10.625" style="6" customWidth="1"/>
    <col min="260" max="260" width="11" style="6" customWidth="1"/>
    <col min="261" max="261" width="11.875" style="6" customWidth="1"/>
    <col min="262" max="262" width="9.75" style="6" customWidth="1"/>
    <col min="263" max="263" width="11" style="6" customWidth="1"/>
    <col min="264" max="264" width="11.75" style="6" customWidth="1"/>
    <col min="265" max="265" width="10.875" style="6" customWidth="1"/>
    <col min="266" max="510" width="9" style="6"/>
    <col min="511" max="511" width="23.375" style="6" customWidth="1"/>
    <col min="512" max="513" width="11.75" style="6" customWidth="1"/>
    <col min="514" max="514" width="12.625" style="6" customWidth="1"/>
    <col min="515" max="515" width="10.625" style="6" customWidth="1"/>
    <col min="516" max="516" width="11" style="6" customWidth="1"/>
    <col min="517" max="517" width="11.875" style="6" customWidth="1"/>
    <col min="518" max="518" width="9.75" style="6" customWidth="1"/>
    <col min="519" max="519" width="11" style="6" customWidth="1"/>
    <col min="520" max="520" width="11.75" style="6" customWidth="1"/>
    <col min="521" max="521" width="10.875" style="6" customWidth="1"/>
    <col min="522" max="766" width="9" style="6"/>
    <col min="767" max="767" width="23.375" style="6" customWidth="1"/>
    <col min="768" max="769" width="11.75" style="6" customWidth="1"/>
    <col min="770" max="770" width="12.625" style="6" customWidth="1"/>
    <col min="771" max="771" width="10.625" style="6" customWidth="1"/>
    <col min="772" max="772" width="11" style="6" customWidth="1"/>
    <col min="773" max="773" width="11.875" style="6" customWidth="1"/>
    <col min="774" max="774" width="9.75" style="6" customWidth="1"/>
    <col min="775" max="775" width="11" style="6" customWidth="1"/>
    <col min="776" max="776" width="11.75" style="6" customWidth="1"/>
    <col min="777" max="777" width="10.875" style="6" customWidth="1"/>
    <col min="778" max="1022" width="9" style="6"/>
    <col min="1023" max="1023" width="23.375" style="6" customWidth="1"/>
    <col min="1024" max="1025" width="11.75" style="6" customWidth="1"/>
    <col min="1026" max="1026" width="12.625" style="6" customWidth="1"/>
    <col min="1027" max="1027" width="10.625" style="6" customWidth="1"/>
    <col min="1028" max="1028" width="11" style="6" customWidth="1"/>
    <col min="1029" max="1029" width="11.875" style="6" customWidth="1"/>
    <col min="1030" max="1030" width="9.75" style="6" customWidth="1"/>
    <col min="1031" max="1031" width="11" style="6" customWidth="1"/>
    <col min="1032" max="1032" width="11.75" style="6" customWidth="1"/>
    <col min="1033" max="1033" width="10.875" style="6" customWidth="1"/>
    <col min="1034" max="1278" width="9" style="6"/>
    <col min="1279" max="1279" width="23.375" style="6" customWidth="1"/>
    <col min="1280" max="1281" width="11.75" style="6" customWidth="1"/>
    <col min="1282" max="1282" width="12.625" style="6" customWidth="1"/>
    <col min="1283" max="1283" width="10.625" style="6" customWidth="1"/>
    <col min="1284" max="1284" width="11" style="6" customWidth="1"/>
    <col min="1285" max="1285" width="11.875" style="6" customWidth="1"/>
    <col min="1286" max="1286" width="9.75" style="6" customWidth="1"/>
    <col min="1287" max="1287" width="11" style="6" customWidth="1"/>
    <col min="1288" max="1288" width="11.75" style="6" customWidth="1"/>
    <col min="1289" max="1289" width="10.875" style="6" customWidth="1"/>
    <col min="1290" max="1534" width="9" style="6"/>
    <col min="1535" max="1535" width="23.375" style="6" customWidth="1"/>
    <col min="1536" max="1537" width="11.75" style="6" customWidth="1"/>
    <col min="1538" max="1538" width="12.625" style="6" customWidth="1"/>
    <col min="1539" max="1539" width="10.625" style="6" customWidth="1"/>
    <col min="1540" max="1540" width="11" style="6" customWidth="1"/>
    <col min="1541" max="1541" width="11.875" style="6" customWidth="1"/>
    <col min="1542" max="1542" width="9.75" style="6" customWidth="1"/>
    <col min="1543" max="1543" width="11" style="6" customWidth="1"/>
    <col min="1544" max="1544" width="11.75" style="6" customWidth="1"/>
    <col min="1545" max="1545" width="10.875" style="6" customWidth="1"/>
    <col min="1546" max="1790" width="9" style="6"/>
    <col min="1791" max="1791" width="23.375" style="6" customWidth="1"/>
    <col min="1792" max="1793" width="11.75" style="6" customWidth="1"/>
    <col min="1794" max="1794" width="12.625" style="6" customWidth="1"/>
    <col min="1795" max="1795" width="10.625" style="6" customWidth="1"/>
    <col min="1796" max="1796" width="11" style="6" customWidth="1"/>
    <col min="1797" max="1797" width="11.875" style="6" customWidth="1"/>
    <col min="1798" max="1798" width="9.75" style="6" customWidth="1"/>
    <col min="1799" max="1799" width="11" style="6" customWidth="1"/>
    <col min="1800" max="1800" width="11.75" style="6" customWidth="1"/>
    <col min="1801" max="1801" width="10.875" style="6" customWidth="1"/>
    <col min="1802" max="2046" width="9" style="6"/>
    <col min="2047" max="2047" width="23.375" style="6" customWidth="1"/>
    <col min="2048" max="2049" width="11.75" style="6" customWidth="1"/>
    <col min="2050" max="2050" width="12.625" style="6" customWidth="1"/>
    <col min="2051" max="2051" width="10.625" style="6" customWidth="1"/>
    <col min="2052" max="2052" width="11" style="6" customWidth="1"/>
    <col min="2053" max="2053" width="11.875" style="6" customWidth="1"/>
    <col min="2054" max="2054" width="9.75" style="6" customWidth="1"/>
    <col min="2055" max="2055" width="11" style="6" customWidth="1"/>
    <col min="2056" max="2056" width="11.75" style="6" customWidth="1"/>
    <col min="2057" max="2057" width="10.875" style="6" customWidth="1"/>
    <col min="2058" max="2302" width="9" style="6"/>
    <col min="2303" max="2303" width="23.375" style="6" customWidth="1"/>
    <col min="2304" max="2305" width="11.75" style="6" customWidth="1"/>
    <col min="2306" max="2306" width="12.625" style="6" customWidth="1"/>
    <col min="2307" max="2307" width="10.625" style="6" customWidth="1"/>
    <col min="2308" max="2308" width="11" style="6" customWidth="1"/>
    <col min="2309" max="2309" width="11.875" style="6" customWidth="1"/>
    <col min="2310" max="2310" width="9.75" style="6" customWidth="1"/>
    <col min="2311" max="2311" width="11" style="6" customWidth="1"/>
    <col min="2312" max="2312" width="11.75" style="6" customWidth="1"/>
    <col min="2313" max="2313" width="10.875" style="6" customWidth="1"/>
    <col min="2314" max="2558" width="9" style="6"/>
    <col min="2559" max="2559" width="23.375" style="6" customWidth="1"/>
    <col min="2560" max="2561" width="11.75" style="6" customWidth="1"/>
    <col min="2562" max="2562" width="12.625" style="6" customWidth="1"/>
    <col min="2563" max="2563" width="10.625" style="6" customWidth="1"/>
    <col min="2564" max="2564" width="11" style="6" customWidth="1"/>
    <col min="2565" max="2565" width="11.875" style="6" customWidth="1"/>
    <col min="2566" max="2566" width="9.75" style="6" customWidth="1"/>
    <col min="2567" max="2567" width="11" style="6" customWidth="1"/>
    <col min="2568" max="2568" width="11.75" style="6" customWidth="1"/>
    <col min="2569" max="2569" width="10.875" style="6" customWidth="1"/>
    <col min="2570" max="2814" width="9" style="6"/>
    <col min="2815" max="2815" width="23.375" style="6" customWidth="1"/>
    <col min="2816" max="2817" width="11.75" style="6" customWidth="1"/>
    <col min="2818" max="2818" width="12.625" style="6" customWidth="1"/>
    <col min="2819" max="2819" width="10.625" style="6" customWidth="1"/>
    <col min="2820" max="2820" width="11" style="6" customWidth="1"/>
    <col min="2821" max="2821" width="11.875" style="6" customWidth="1"/>
    <col min="2822" max="2822" width="9.75" style="6" customWidth="1"/>
    <col min="2823" max="2823" width="11" style="6" customWidth="1"/>
    <col min="2824" max="2824" width="11.75" style="6" customWidth="1"/>
    <col min="2825" max="2825" width="10.875" style="6" customWidth="1"/>
    <col min="2826" max="3070" width="9" style="6"/>
    <col min="3071" max="3071" width="23.375" style="6" customWidth="1"/>
    <col min="3072" max="3073" width="11.75" style="6" customWidth="1"/>
    <col min="3074" max="3074" width="12.625" style="6" customWidth="1"/>
    <col min="3075" max="3075" width="10.625" style="6" customWidth="1"/>
    <col min="3076" max="3076" width="11" style="6" customWidth="1"/>
    <col min="3077" max="3077" width="11.875" style="6" customWidth="1"/>
    <col min="3078" max="3078" width="9.75" style="6" customWidth="1"/>
    <col min="3079" max="3079" width="11" style="6" customWidth="1"/>
    <col min="3080" max="3080" width="11.75" style="6" customWidth="1"/>
    <col min="3081" max="3081" width="10.875" style="6" customWidth="1"/>
    <col min="3082" max="3326" width="9" style="6"/>
    <col min="3327" max="3327" width="23.375" style="6" customWidth="1"/>
    <col min="3328" max="3329" width="11.75" style="6" customWidth="1"/>
    <col min="3330" max="3330" width="12.625" style="6" customWidth="1"/>
    <col min="3331" max="3331" width="10.625" style="6" customWidth="1"/>
    <col min="3332" max="3332" width="11" style="6" customWidth="1"/>
    <col min="3333" max="3333" width="11.875" style="6" customWidth="1"/>
    <col min="3334" max="3334" width="9.75" style="6" customWidth="1"/>
    <col min="3335" max="3335" width="11" style="6" customWidth="1"/>
    <col min="3336" max="3336" width="11.75" style="6" customWidth="1"/>
    <col min="3337" max="3337" width="10.875" style="6" customWidth="1"/>
    <col min="3338" max="3582" width="9" style="6"/>
    <col min="3583" max="3583" width="23.375" style="6" customWidth="1"/>
    <col min="3584" max="3585" width="11.75" style="6" customWidth="1"/>
    <col min="3586" max="3586" width="12.625" style="6" customWidth="1"/>
    <col min="3587" max="3587" width="10.625" style="6" customWidth="1"/>
    <col min="3588" max="3588" width="11" style="6" customWidth="1"/>
    <col min="3589" max="3589" width="11.875" style="6" customWidth="1"/>
    <col min="3590" max="3590" width="9.75" style="6" customWidth="1"/>
    <col min="3591" max="3591" width="11" style="6" customWidth="1"/>
    <col min="3592" max="3592" width="11.75" style="6" customWidth="1"/>
    <col min="3593" max="3593" width="10.875" style="6" customWidth="1"/>
    <col min="3594" max="3838" width="9" style="6"/>
    <col min="3839" max="3839" width="23.375" style="6" customWidth="1"/>
    <col min="3840" max="3841" width="11.75" style="6" customWidth="1"/>
    <col min="3842" max="3842" width="12.625" style="6" customWidth="1"/>
    <col min="3843" max="3843" width="10.625" style="6" customWidth="1"/>
    <col min="3844" max="3844" width="11" style="6" customWidth="1"/>
    <col min="3845" max="3845" width="11.875" style="6" customWidth="1"/>
    <col min="3846" max="3846" width="9.75" style="6" customWidth="1"/>
    <col min="3847" max="3847" width="11" style="6" customWidth="1"/>
    <col min="3848" max="3848" width="11.75" style="6" customWidth="1"/>
    <col min="3849" max="3849" width="10.875" style="6" customWidth="1"/>
    <col min="3850" max="4094" width="9" style="6"/>
    <col min="4095" max="4095" width="23.375" style="6" customWidth="1"/>
    <col min="4096" max="4097" width="11.75" style="6" customWidth="1"/>
    <col min="4098" max="4098" width="12.625" style="6" customWidth="1"/>
    <col min="4099" max="4099" width="10.625" style="6" customWidth="1"/>
    <col min="4100" max="4100" width="11" style="6" customWidth="1"/>
    <col min="4101" max="4101" width="11.875" style="6" customWidth="1"/>
    <col min="4102" max="4102" width="9.75" style="6" customWidth="1"/>
    <col min="4103" max="4103" width="11" style="6" customWidth="1"/>
    <col min="4104" max="4104" width="11.75" style="6" customWidth="1"/>
    <col min="4105" max="4105" width="10.875" style="6" customWidth="1"/>
    <col min="4106" max="4350" width="9" style="6"/>
    <col min="4351" max="4351" width="23.375" style="6" customWidth="1"/>
    <col min="4352" max="4353" width="11.75" style="6" customWidth="1"/>
    <col min="4354" max="4354" width="12.625" style="6" customWidth="1"/>
    <col min="4355" max="4355" width="10.625" style="6" customWidth="1"/>
    <col min="4356" max="4356" width="11" style="6" customWidth="1"/>
    <col min="4357" max="4357" width="11.875" style="6" customWidth="1"/>
    <col min="4358" max="4358" width="9.75" style="6" customWidth="1"/>
    <col min="4359" max="4359" width="11" style="6" customWidth="1"/>
    <col min="4360" max="4360" width="11.75" style="6" customWidth="1"/>
    <col min="4361" max="4361" width="10.875" style="6" customWidth="1"/>
    <col min="4362" max="4606" width="9" style="6"/>
    <col min="4607" max="4607" width="23.375" style="6" customWidth="1"/>
    <col min="4608" max="4609" width="11.75" style="6" customWidth="1"/>
    <col min="4610" max="4610" width="12.625" style="6" customWidth="1"/>
    <col min="4611" max="4611" width="10.625" style="6" customWidth="1"/>
    <col min="4612" max="4612" width="11" style="6" customWidth="1"/>
    <col min="4613" max="4613" width="11.875" style="6" customWidth="1"/>
    <col min="4614" max="4614" width="9.75" style="6" customWidth="1"/>
    <col min="4615" max="4615" width="11" style="6" customWidth="1"/>
    <col min="4616" max="4616" width="11.75" style="6" customWidth="1"/>
    <col min="4617" max="4617" width="10.875" style="6" customWidth="1"/>
    <col min="4618" max="4862" width="9" style="6"/>
    <col min="4863" max="4863" width="23.375" style="6" customWidth="1"/>
    <col min="4864" max="4865" width="11.75" style="6" customWidth="1"/>
    <col min="4866" max="4866" width="12.625" style="6" customWidth="1"/>
    <col min="4867" max="4867" width="10.625" style="6" customWidth="1"/>
    <col min="4868" max="4868" width="11" style="6" customWidth="1"/>
    <col min="4869" max="4869" width="11.875" style="6" customWidth="1"/>
    <col min="4870" max="4870" width="9.75" style="6" customWidth="1"/>
    <col min="4871" max="4871" width="11" style="6" customWidth="1"/>
    <col min="4872" max="4872" width="11.75" style="6" customWidth="1"/>
    <col min="4873" max="4873" width="10.875" style="6" customWidth="1"/>
    <col min="4874" max="5118" width="9" style="6"/>
    <col min="5119" max="5119" width="23.375" style="6" customWidth="1"/>
    <col min="5120" max="5121" width="11.75" style="6" customWidth="1"/>
    <col min="5122" max="5122" width="12.625" style="6" customWidth="1"/>
    <col min="5123" max="5123" width="10.625" style="6" customWidth="1"/>
    <col min="5124" max="5124" width="11" style="6" customWidth="1"/>
    <col min="5125" max="5125" width="11.875" style="6" customWidth="1"/>
    <col min="5126" max="5126" width="9.75" style="6" customWidth="1"/>
    <col min="5127" max="5127" width="11" style="6" customWidth="1"/>
    <col min="5128" max="5128" width="11.75" style="6" customWidth="1"/>
    <col min="5129" max="5129" width="10.875" style="6" customWidth="1"/>
    <col min="5130" max="5374" width="9" style="6"/>
    <col min="5375" max="5375" width="23.375" style="6" customWidth="1"/>
    <col min="5376" max="5377" width="11.75" style="6" customWidth="1"/>
    <col min="5378" max="5378" width="12.625" style="6" customWidth="1"/>
    <col min="5379" max="5379" width="10.625" style="6" customWidth="1"/>
    <col min="5380" max="5380" width="11" style="6" customWidth="1"/>
    <col min="5381" max="5381" width="11.875" style="6" customWidth="1"/>
    <col min="5382" max="5382" width="9.75" style="6" customWidth="1"/>
    <col min="5383" max="5383" width="11" style="6" customWidth="1"/>
    <col min="5384" max="5384" width="11.75" style="6" customWidth="1"/>
    <col min="5385" max="5385" width="10.875" style="6" customWidth="1"/>
    <col min="5386" max="5630" width="9" style="6"/>
    <col min="5631" max="5631" width="23.375" style="6" customWidth="1"/>
    <col min="5632" max="5633" width="11.75" style="6" customWidth="1"/>
    <col min="5634" max="5634" width="12.625" style="6" customWidth="1"/>
    <col min="5635" max="5635" width="10.625" style="6" customWidth="1"/>
    <col min="5636" max="5636" width="11" style="6" customWidth="1"/>
    <col min="5637" max="5637" width="11.875" style="6" customWidth="1"/>
    <col min="5638" max="5638" width="9.75" style="6" customWidth="1"/>
    <col min="5639" max="5639" width="11" style="6" customWidth="1"/>
    <col min="5640" max="5640" width="11.75" style="6" customWidth="1"/>
    <col min="5641" max="5641" width="10.875" style="6" customWidth="1"/>
    <col min="5642" max="5886" width="9" style="6"/>
    <col min="5887" max="5887" width="23.375" style="6" customWidth="1"/>
    <col min="5888" max="5889" width="11.75" style="6" customWidth="1"/>
    <col min="5890" max="5890" width="12.625" style="6" customWidth="1"/>
    <col min="5891" max="5891" width="10.625" style="6" customWidth="1"/>
    <col min="5892" max="5892" width="11" style="6" customWidth="1"/>
    <col min="5893" max="5893" width="11.875" style="6" customWidth="1"/>
    <col min="5894" max="5894" width="9.75" style="6" customWidth="1"/>
    <col min="5895" max="5895" width="11" style="6" customWidth="1"/>
    <col min="5896" max="5896" width="11.75" style="6" customWidth="1"/>
    <col min="5897" max="5897" width="10.875" style="6" customWidth="1"/>
    <col min="5898" max="6142" width="9" style="6"/>
    <col min="6143" max="6143" width="23.375" style="6" customWidth="1"/>
    <col min="6144" max="6145" width="11.75" style="6" customWidth="1"/>
    <col min="6146" max="6146" width="12.625" style="6" customWidth="1"/>
    <col min="6147" max="6147" width="10.625" style="6" customWidth="1"/>
    <col min="6148" max="6148" width="11" style="6" customWidth="1"/>
    <col min="6149" max="6149" width="11.875" style="6" customWidth="1"/>
    <col min="6150" max="6150" width="9.75" style="6" customWidth="1"/>
    <col min="6151" max="6151" width="11" style="6" customWidth="1"/>
    <col min="6152" max="6152" width="11.75" style="6" customWidth="1"/>
    <col min="6153" max="6153" width="10.875" style="6" customWidth="1"/>
    <col min="6154" max="6398" width="9" style="6"/>
    <col min="6399" max="6399" width="23.375" style="6" customWidth="1"/>
    <col min="6400" max="6401" width="11.75" style="6" customWidth="1"/>
    <col min="6402" max="6402" width="12.625" style="6" customWidth="1"/>
    <col min="6403" max="6403" width="10.625" style="6" customWidth="1"/>
    <col min="6404" max="6404" width="11" style="6" customWidth="1"/>
    <col min="6405" max="6405" width="11.875" style="6" customWidth="1"/>
    <col min="6406" max="6406" width="9.75" style="6" customWidth="1"/>
    <col min="6407" max="6407" width="11" style="6" customWidth="1"/>
    <col min="6408" max="6408" width="11.75" style="6" customWidth="1"/>
    <col min="6409" max="6409" width="10.875" style="6" customWidth="1"/>
    <col min="6410" max="6654" width="9" style="6"/>
    <col min="6655" max="6655" width="23.375" style="6" customWidth="1"/>
    <col min="6656" max="6657" width="11.75" style="6" customWidth="1"/>
    <col min="6658" max="6658" width="12.625" style="6" customWidth="1"/>
    <col min="6659" max="6659" width="10.625" style="6" customWidth="1"/>
    <col min="6660" max="6660" width="11" style="6" customWidth="1"/>
    <col min="6661" max="6661" width="11.875" style="6" customWidth="1"/>
    <col min="6662" max="6662" width="9.75" style="6" customWidth="1"/>
    <col min="6663" max="6663" width="11" style="6" customWidth="1"/>
    <col min="6664" max="6664" width="11.75" style="6" customWidth="1"/>
    <col min="6665" max="6665" width="10.875" style="6" customWidth="1"/>
    <col min="6666" max="6910" width="9" style="6"/>
    <col min="6911" max="6911" width="23.375" style="6" customWidth="1"/>
    <col min="6912" max="6913" width="11.75" style="6" customWidth="1"/>
    <col min="6914" max="6914" width="12.625" style="6" customWidth="1"/>
    <col min="6915" max="6915" width="10.625" style="6" customWidth="1"/>
    <col min="6916" max="6916" width="11" style="6" customWidth="1"/>
    <col min="6917" max="6917" width="11.875" style="6" customWidth="1"/>
    <col min="6918" max="6918" width="9.75" style="6" customWidth="1"/>
    <col min="6919" max="6919" width="11" style="6" customWidth="1"/>
    <col min="6920" max="6920" width="11.75" style="6" customWidth="1"/>
    <col min="6921" max="6921" width="10.875" style="6" customWidth="1"/>
    <col min="6922" max="7166" width="9" style="6"/>
    <col min="7167" max="7167" width="23.375" style="6" customWidth="1"/>
    <col min="7168" max="7169" width="11.75" style="6" customWidth="1"/>
    <col min="7170" max="7170" width="12.625" style="6" customWidth="1"/>
    <col min="7171" max="7171" width="10.625" style="6" customWidth="1"/>
    <col min="7172" max="7172" width="11" style="6" customWidth="1"/>
    <col min="7173" max="7173" width="11.875" style="6" customWidth="1"/>
    <col min="7174" max="7174" width="9.75" style="6" customWidth="1"/>
    <col min="7175" max="7175" width="11" style="6" customWidth="1"/>
    <col min="7176" max="7176" width="11.75" style="6" customWidth="1"/>
    <col min="7177" max="7177" width="10.875" style="6" customWidth="1"/>
    <col min="7178" max="7422" width="9" style="6"/>
    <col min="7423" max="7423" width="23.375" style="6" customWidth="1"/>
    <col min="7424" max="7425" width="11.75" style="6" customWidth="1"/>
    <col min="7426" max="7426" width="12.625" style="6" customWidth="1"/>
    <col min="7427" max="7427" width="10.625" style="6" customWidth="1"/>
    <col min="7428" max="7428" width="11" style="6" customWidth="1"/>
    <col min="7429" max="7429" width="11.875" style="6" customWidth="1"/>
    <col min="7430" max="7430" width="9.75" style="6" customWidth="1"/>
    <col min="7431" max="7431" width="11" style="6" customWidth="1"/>
    <col min="7432" max="7432" width="11.75" style="6" customWidth="1"/>
    <col min="7433" max="7433" width="10.875" style="6" customWidth="1"/>
    <col min="7434" max="7678" width="9" style="6"/>
    <col min="7679" max="7679" width="23.375" style="6" customWidth="1"/>
    <col min="7680" max="7681" width="11.75" style="6" customWidth="1"/>
    <col min="7682" max="7682" width="12.625" style="6" customWidth="1"/>
    <col min="7683" max="7683" width="10.625" style="6" customWidth="1"/>
    <col min="7684" max="7684" width="11" style="6" customWidth="1"/>
    <col min="7685" max="7685" width="11.875" style="6" customWidth="1"/>
    <col min="7686" max="7686" width="9.75" style="6" customWidth="1"/>
    <col min="7687" max="7687" width="11" style="6" customWidth="1"/>
    <col min="7688" max="7688" width="11.75" style="6" customWidth="1"/>
    <col min="7689" max="7689" width="10.875" style="6" customWidth="1"/>
    <col min="7690" max="7934" width="9" style="6"/>
    <col min="7935" max="7935" width="23.375" style="6" customWidth="1"/>
    <col min="7936" max="7937" width="11.75" style="6" customWidth="1"/>
    <col min="7938" max="7938" width="12.625" style="6" customWidth="1"/>
    <col min="7939" max="7939" width="10.625" style="6" customWidth="1"/>
    <col min="7940" max="7940" width="11" style="6" customWidth="1"/>
    <col min="7941" max="7941" width="11.875" style="6" customWidth="1"/>
    <col min="7942" max="7942" width="9.75" style="6" customWidth="1"/>
    <col min="7943" max="7943" width="11" style="6" customWidth="1"/>
    <col min="7944" max="7944" width="11.75" style="6" customWidth="1"/>
    <col min="7945" max="7945" width="10.875" style="6" customWidth="1"/>
    <col min="7946" max="8190" width="9" style="6"/>
    <col min="8191" max="8191" width="23.375" style="6" customWidth="1"/>
    <col min="8192" max="8193" width="11.75" style="6" customWidth="1"/>
    <col min="8194" max="8194" width="12.625" style="6" customWidth="1"/>
    <col min="8195" max="8195" width="10.625" style="6" customWidth="1"/>
    <col min="8196" max="8196" width="11" style="6" customWidth="1"/>
    <col min="8197" max="8197" width="11.875" style="6" customWidth="1"/>
    <col min="8198" max="8198" width="9.75" style="6" customWidth="1"/>
    <col min="8199" max="8199" width="11" style="6" customWidth="1"/>
    <col min="8200" max="8200" width="11.75" style="6" customWidth="1"/>
    <col min="8201" max="8201" width="10.875" style="6" customWidth="1"/>
    <col min="8202" max="8446" width="9" style="6"/>
    <col min="8447" max="8447" width="23.375" style="6" customWidth="1"/>
    <col min="8448" max="8449" width="11.75" style="6" customWidth="1"/>
    <col min="8450" max="8450" width="12.625" style="6" customWidth="1"/>
    <col min="8451" max="8451" width="10.625" style="6" customWidth="1"/>
    <col min="8452" max="8452" width="11" style="6" customWidth="1"/>
    <col min="8453" max="8453" width="11.875" style="6" customWidth="1"/>
    <col min="8454" max="8454" width="9.75" style="6" customWidth="1"/>
    <col min="8455" max="8455" width="11" style="6" customWidth="1"/>
    <col min="8456" max="8456" width="11.75" style="6" customWidth="1"/>
    <col min="8457" max="8457" width="10.875" style="6" customWidth="1"/>
    <col min="8458" max="8702" width="9" style="6"/>
    <col min="8703" max="8703" width="23.375" style="6" customWidth="1"/>
    <col min="8704" max="8705" width="11.75" style="6" customWidth="1"/>
    <col min="8706" max="8706" width="12.625" style="6" customWidth="1"/>
    <col min="8707" max="8707" width="10.625" style="6" customWidth="1"/>
    <col min="8708" max="8708" width="11" style="6" customWidth="1"/>
    <col min="8709" max="8709" width="11.875" style="6" customWidth="1"/>
    <col min="8710" max="8710" width="9.75" style="6" customWidth="1"/>
    <col min="8711" max="8711" width="11" style="6" customWidth="1"/>
    <col min="8712" max="8712" width="11.75" style="6" customWidth="1"/>
    <col min="8713" max="8713" width="10.875" style="6" customWidth="1"/>
    <col min="8714" max="8958" width="9" style="6"/>
    <col min="8959" max="8959" width="23.375" style="6" customWidth="1"/>
    <col min="8960" max="8961" width="11.75" style="6" customWidth="1"/>
    <col min="8962" max="8962" width="12.625" style="6" customWidth="1"/>
    <col min="8963" max="8963" width="10.625" style="6" customWidth="1"/>
    <col min="8964" max="8964" width="11" style="6" customWidth="1"/>
    <col min="8965" max="8965" width="11.875" style="6" customWidth="1"/>
    <col min="8966" max="8966" width="9.75" style="6" customWidth="1"/>
    <col min="8967" max="8967" width="11" style="6" customWidth="1"/>
    <col min="8968" max="8968" width="11.75" style="6" customWidth="1"/>
    <col min="8969" max="8969" width="10.875" style="6" customWidth="1"/>
    <col min="8970" max="9214" width="9" style="6"/>
    <col min="9215" max="9215" width="23.375" style="6" customWidth="1"/>
    <col min="9216" max="9217" width="11.75" style="6" customWidth="1"/>
    <col min="9218" max="9218" width="12.625" style="6" customWidth="1"/>
    <col min="9219" max="9219" width="10.625" style="6" customWidth="1"/>
    <col min="9220" max="9220" width="11" style="6" customWidth="1"/>
    <col min="9221" max="9221" width="11.875" style="6" customWidth="1"/>
    <col min="9222" max="9222" width="9.75" style="6" customWidth="1"/>
    <col min="9223" max="9223" width="11" style="6" customWidth="1"/>
    <col min="9224" max="9224" width="11.75" style="6" customWidth="1"/>
    <col min="9225" max="9225" width="10.875" style="6" customWidth="1"/>
    <col min="9226" max="9470" width="9" style="6"/>
    <col min="9471" max="9471" width="23.375" style="6" customWidth="1"/>
    <col min="9472" max="9473" width="11.75" style="6" customWidth="1"/>
    <col min="9474" max="9474" width="12.625" style="6" customWidth="1"/>
    <col min="9475" max="9475" width="10.625" style="6" customWidth="1"/>
    <col min="9476" max="9476" width="11" style="6" customWidth="1"/>
    <col min="9477" max="9477" width="11.875" style="6" customWidth="1"/>
    <col min="9478" max="9478" width="9.75" style="6" customWidth="1"/>
    <col min="9479" max="9479" width="11" style="6" customWidth="1"/>
    <col min="9480" max="9480" width="11.75" style="6" customWidth="1"/>
    <col min="9481" max="9481" width="10.875" style="6" customWidth="1"/>
    <col min="9482" max="9726" width="9" style="6"/>
    <col min="9727" max="9727" width="23.375" style="6" customWidth="1"/>
    <col min="9728" max="9729" width="11.75" style="6" customWidth="1"/>
    <col min="9730" max="9730" width="12.625" style="6" customWidth="1"/>
    <col min="9731" max="9731" width="10.625" style="6" customWidth="1"/>
    <col min="9732" max="9732" width="11" style="6" customWidth="1"/>
    <col min="9733" max="9733" width="11.875" style="6" customWidth="1"/>
    <col min="9734" max="9734" width="9.75" style="6" customWidth="1"/>
    <col min="9735" max="9735" width="11" style="6" customWidth="1"/>
    <col min="9736" max="9736" width="11.75" style="6" customWidth="1"/>
    <col min="9737" max="9737" width="10.875" style="6" customWidth="1"/>
    <col min="9738" max="9982" width="9" style="6"/>
    <col min="9983" max="9983" width="23.375" style="6" customWidth="1"/>
    <col min="9984" max="9985" width="11.75" style="6" customWidth="1"/>
    <col min="9986" max="9986" width="12.625" style="6" customWidth="1"/>
    <col min="9987" max="9987" width="10.625" style="6" customWidth="1"/>
    <col min="9988" max="9988" width="11" style="6" customWidth="1"/>
    <col min="9989" max="9989" width="11.875" style="6" customWidth="1"/>
    <col min="9990" max="9990" width="9.75" style="6" customWidth="1"/>
    <col min="9991" max="9991" width="11" style="6" customWidth="1"/>
    <col min="9992" max="9992" width="11.75" style="6" customWidth="1"/>
    <col min="9993" max="9993" width="10.875" style="6" customWidth="1"/>
    <col min="9994" max="10238" width="9" style="6"/>
    <col min="10239" max="10239" width="23.375" style="6" customWidth="1"/>
    <col min="10240" max="10241" width="11.75" style="6" customWidth="1"/>
    <col min="10242" max="10242" width="12.625" style="6" customWidth="1"/>
    <col min="10243" max="10243" width="10.625" style="6" customWidth="1"/>
    <col min="10244" max="10244" width="11" style="6" customWidth="1"/>
    <col min="10245" max="10245" width="11.875" style="6" customWidth="1"/>
    <col min="10246" max="10246" width="9.75" style="6" customWidth="1"/>
    <col min="10247" max="10247" width="11" style="6" customWidth="1"/>
    <col min="10248" max="10248" width="11.75" style="6" customWidth="1"/>
    <col min="10249" max="10249" width="10.875" style="6" customWidth="1"/>
    <col min="10250" max="10494" width="9" style="6"/>
    <col min="10495" max="10495" width="23.375" style="6" customWidth="1"/>
    <col min="10496" max="10497" width="11.75" style="6" customWidth="1"/>
    <col min="10498" max="10498" width="12.625" style="6" customWidth="1"/>
    <col min="10499" max="10499" width="10.625" style="6" customWidth="1"/>
    <col min="10500" max="10500" width="11" style="6" customWidth="1"/>
    <col min="10501" max="10501" width="11.875" style="6" customWidth="1"/>
    <col min="10502" max="10502" width="9.75" style="6" customWidth="1"/>
    <col min="10503" max="10503" width="11" style="6" customWidth="1"/>
    <col min="10504" max="10504" width="11.75" style="6" customWidth="1"/>
    <col min="10505" max="10505" width="10.875" style="6" customWidth="1"/>
    <col min="10506" max="10750" width="9" style="6"/>
    <col min="10751" max="10751" width="23.375" style="6" customWidth="1"/>
    <col min="10752" max="10753" width="11.75" style="6" customWidth="1"/>
    <col min="10754" max="10754" width="12.625" style="6" customWidth="1"/>
    <col min="10755" max="10755" width="10.625" style="6" customWidth="1"/>
    <col min="10756" max="10756" width="11" style="6" customWidth="1"/>
    <col min="10757" max="10757" width="11.875" style="6" customWidth="1"/>
    <col min="10758" max="10758" width="9.75" style="6" customWidth="1"/>
    <col min="10759" max="10759" width="11" style="6" customWidth="1"/>
    <col min="10760" max="10760" width="11.75" style="6" customWidth="1"/>
    <col min="10761" max="10761" width="10.875" style="6" customWidth="1"/>
    <col min="10762" max="11006" width="9" style="6"/>
    <col min="11007" max="11007" width="23.375" style="6" customWidth="1"/>
    <col min="11008" max="11009" width="11.75" style="6" customWidth="1"/>
    <col min="11010" max="11010" width="12.625" style="6" customWidth="1"/>
    <col min="11011" max="11011" width="10.625" style="6" customWidth="1"/>
    <col min="11012" max="11012" width="11" style="6" customWidth="1"/>
    <col min="11013" max="11013" width="11.875" style="6" customWidth="1"/>
    <col min="11014" max="11014" width="9.75" style="6" customWidth="1"/>
    <col min="11015" max="11015" width="11" style="6" customWidth="1"/>
    <col min="11016" max="11016" width="11.75" style="6" customWidth="1"/>
    <col min="11017" max="11017" width="10.875" style="6" customWidth="1"/>
    <col min="11018" max="11262" width="9" style="6"/>
    <col min="11263" max="11263" width="23.375" style="6" customWidth="1"/>
    <col min="11264" max="11265" width="11.75" style="6" customWidth="1"/>
    <col min="11266" max="11266" width="12.625" style="6" customWidth="1"/>
    <col min="11267" max="11267" width="10.625" style="6" customWidth="1"/>
    <col min="11268" max="11268" width="11" style="6" customWidth="1"/>
    <col min="11269" max="11269" width="11.875" style="6" customWidth="1"/>
    <col min="11270" max="11270" width="9.75" style="6" customWidth="1"/>
    <col min="11271" max="11271" width="11" style="6" customWidth="1"/>
    <col min="11272" max="11272" width="11.75" style="6" customWidth="1"/>
    <col min="11273" max="11273" width="10.875" style="6" customWidth="1"/>
    <col min="11274" max="11518" width="9" style="6"/>
    <col min="11519" max="11519" width="23.375" style="6" customWidth="1"/>
    <col min="11520" max="11521" width="11.75" style="6" customWidth="1"/>
    <col min="11522" max="11522" width="12.625" style="6" customWidth="1"/>
    <col min="11523" max="11523" width="10.625" style="6" customWidth="1"/>
    <col min="11524" max="11524" width="11" style="6" customWidth="1"/>
    <col min="11525" max="11525" width="11.875" style="6" customWidth="1"/>
    <col min="11526" max="11526" width="9.75" style="6" customWidth="1"/>
    <col min="11527" max="11527" width="11" style="6" customWidth="1"/>
    <col min="11528" max="11528" width="11.75" style="6" customWidth="1"/>
    <col min="11529" max="11529" width="10.875" style="6" customWidth="1"/>
    <col min="11530" max="11774" width="9" style="6"/>
    <col min="11775" max="11775" width="23.375" style="6" customWidth="1"/>
    <col min="11776" max="11777" width="11.75" style="6" customWidth="1"/>
    <col min="11778" max="11778" width="12.625" style="6" customWidth="1"/>
    <col min="11779" max="11779" width="10.625" style="6" customWidth="1"/>
    <col min="11780" max="11780" width="11" style="6" customWidth="1"/>
    <col min="11781" max="11781" width="11.875" style="6" customWidth="1"/>
    <col min="11782" max="11782" width="9.75" style="6" customWidth="1"/>
    <col min="11783" max="11783" width="11" style="6" customWidth="1"/>
    <col min="11784" max="11784" width="11.75" style="6" customWidth="1"/>
    <col min="11785" max="11785" width="10.875" style="6" customWidth="1"/>
    <col min="11786" max="12030" width="9" style="6"/>
    <col min="12031" max="12031" width="23.375" style="6" customWidth="1"/>
    <col min="12032" max="12033" width="11.75" style="6" customWidth="1"/>
    <col min="12034" max="12034" width="12.625" style="6" customWidth="1"/>
    <col min="12035" max="12035" width="10.625" style="6" customWidth="1"/>
    <col min="12036" max="12036" width="11" style="6" customWidth="1"/>
    <col min="12037" max="12037" width="11.875" style="6" customWidth="1"/>
    <col min="12038" max="12038" width="9.75" style="6" customWidth="1"/>
    <col min="12039" max="12039" width="11" style="6" customWidth="1"/>
    <col min="12040" max="12040" width="11.75" style="6" customWidth="1"/>
    <col min="12041" max="12041" width="10.875" style="6" customWidth="1"/>
    <col min="12042" max="12286" width="9" style="6"/>
    <col min="12287" max="12287" width="23.375" style="6" customWidth="1"/>
    <col min="12288" max="12289" width="11.75" style="6" customWidth="1"/>
    <col min="12290" max="12290" width="12.625" style="6" customWidth="1"/>
    <col min="12291" max="12291" width="10.625" style="6" customWidth="1"/>
    <col min="12292" max="12292" width="11" style="6" customWidth="1"/>
    <col min="12293" max="12293" width="11.875" style="6" customWidth="1"/>
    <col min="12294" max="12294" width="9.75" style="6" customWidth="1"/>
    <col min="12295" max="12295" width="11" style="6" customWidth="1"/>
    <col min="12296" max="12296" width="11.75" style="6" customWidth="1"/>
    <col min="12297" max="12297" width="10.875" style="6" customWidth="1"/>
    <col min="12298" max="12542" width="9" style="6"/>
    <col min="12543" max="12543" width="23.375" style="6" customWidth="1"/>
    <col min="12544" max="12545" width="11.75" style="6" customWidth="1"/>
    <col min="12546" max="12546" width="12.625" style="6" customWidth="1"/>
    <col min="12547" max="12547" width="10.625" style="6" customWidth="1"/>
    <col min="12548" max="12548" width="11" style="6" customWidth="1"/>
    <col min="12549" max="12549" width="11.875" style="6" customWidth="1"/>
    <col min="12550" max="12550" width="9.75" style="6" customWidth="1"/>
    <col min="12551" max="12551" width="11" style="6" customWidth="1"/>
    <col min="12552" max="12552" width="11.75" style="6" customWidth="1"/>
    <col min="12553" max="12553" width="10.875" style="6" customWidth="1"/>
    <col min="12554" max="12798" width="9" style="6"/>
    <col min="12799" max="12799" width="23.375" style="6" customWidth="1"/>
    <col min="12800" max="12801" width="11.75" style="6" customWidth="1"/>
    <col min="12802" max="12802" width="12.625" style="6" customWidth="1"/>
    <col min="12803" max="12803" width="10.625" style="6" customWidth="1"/>
    <col min="12804" max="12804" width="11" style="6" customWidth="1"/>
    <col min="12805" max="12805" width="11.875" style="6" customWidth="1"/>
    <col min="12806" max="12806" width="9.75" style="6" customWidth="1"/>
    <col min="12807" max="12807" width="11" style="6" customWidth="1"/>
    <col min="12808" max="12808" width="11.75" style="6" customWidth="1"/>
    <col min="12809" max="12809" width="10.875" style="6" customWidth="1"/>
    <col min="12810" max="13054" width="9" style="6"/>
    <col min="13055" max="13055" width="23.375" style="6" customWidth="1"/>
    <col min="13056" max="13057" width="11.75" style="6" customWidth="1"/>
    <col min="13058" max="13058" width="12.625" style="6" customWidth="1"/>
    <col min="13059" max="13059" width="10.625" style="6" customWidth="1"/>
    <col min="13060" max="13060" width="11" style="6" customWidth="1"/>
    <col min="13061" max="13061" width="11.875" style="6" customWidth="1"/>
    <col min="13062" max="13062" width="9.75" style="6" customWidth="1"/>
    <col min="13063" max="13063" width="11" style="6" customWidth="1"/>
    <col min="13064" max="13064" width="11.75" style="6" customWidth="1"/>
    <col min="13065" max="13065" width="10.875" style="6" customWidth="1"/>
    <col min="13066" max="13310" width="9" style="6"/>
    <col min="13311" max="13311" width="23.375" style="6" customWidth="1"/>
    <col min="13312" max="13313" width="11.75" style="6" customWidth="1"/>
    <col min="13314" max="13314" width="12.625" style="6" customWidth="1"/>
    <col min="13315" max="13315" width="10.625" style="6" customWidth="1"/>
    <col min="13316" max="13316" width="11" style="6" customWidth="1"/>
    <col min="13317" max="13317" width="11.875" style="6" customWidth="1"/>
    <col min="13318" max="13318" width="9.75" style="6" customWidth="1"/>
    <col min="13319" max="13319" width="11" style="6" customWidth="1"/>
    <col min="13320" max="13320" width="11.75" style="6" customWidth="1"/>
    <col min="13321" max="13321" width="10.875" style="6" customWidth="1"/>
    <col min="13322" max="13566" width="9" style="6"/>
    <col min="13567" max="13567" width="23.375" style="6" customWidth="1"/>
    <col min="13568" max="13569" width="11.75" style="6" customWidth="1"/>
    <col min="13570" max="13570" width="12.625" style="6" customWidth="1"/>
    <col min="13571" max="13571" width="10.625" style="6" customWidth="1"/>
    <col min="13572" max="13572" width="11" style="6" customWidth="1"/>
    <col min="13573" max="13573" width="11.875" style="6" customWidth="1"/>
    <col min="13574" max="13574" width="9.75" style="6" customWidth="1"/>
    <col min="13575" max="13575" width="11" style="6" customWidth="1"/>
    <col min="13576" max="13576" width="11.75" style="6" customWidth="1"/>
    <col min="13577" max="13577" width="10.875" style="6" customWidth="1"/>
    <col min="13578" max="13822" width="9" style="6"/>
    <col min="13823" max="13823" width="23.375" style="6" customWidth="1"/>
    <col min="13824" max="13825" width="11.75" style="6" customWidth="1"/>
    <col min="13826" max="13826" width="12.625" style="6" customWidth="1"/>
    <col min="13827" max="13827" width="10.625" style="6" customWidth="1"/>
    <col min="13828" max="13828" width="11" style="6" customWidth="1"/>
    <col min="13829" max="13829" width="11.875" style="6" customWidth="1"/>
    <col min="13830" max="13830" width="9.75" style="6" customWidth="1"/>
    <col min="13831" max="13831" width="11" style="6" customWidth="1"/>
    <col min="13832" max="13832" width="11.75" style="6" customWidth="1"/>
    <col min="13833" max="13833" width="10.875" style="6" customWidth="1"/>
    <col min="13834" max="14078" width="9" style="6"/>
    <col min="14079" max="14079" width="23.375" style="6" customWidth="1"/>
    <col min="14080" max="14081" width="11.75" style="6" customWidth="1"/>
    <col min="14082" max="14082" width="12.625" style="6" customWidth="1"/>
    <col min="14083" max="14083" width="10.625" style="6" customWidth="1"/>
    <col min="14084" max="14084" width="11" style="6" customWidth="1"/>
    <col min="14085" max="14085" width="11.875" style="6" customWidth="1"/>
    <col min="14086" max="14086" width="9.75" style="6" customWidth="1"/>
    <col min="14087" max="14087" width="11" style="6" customWidth="1"/>
    <col min="14088" max="14088" width="11.75" style="6" customWidth="1"/>
    <col min="14089" max="14089" width="10.875" style="6" customWidth="1"/>
    <col min="14090" max="14334" width="9" style="6"/>
    <col min="14335" max="14335" width="23.375" style="6" customWidth="1"/>
    <col min="14336" max="14337" width="11.75" style="6" customWidth="1"/>
    <col min="14338" max="14338" width="12.625" style="6" customWidth="1"/>
    <col min="14339" max="14339" width="10.625" style="6" customWidth="1"/>
    <col min="14340" max="14340" width="11" style="6" customWidth="1"/>
    <col min="14341" max="14341" width="11.875" style="6" customWidth="1"/>
    <col min="14342" max="14342" width="9.75" style="6" customWidth="1"/>
    <col min="14343" max="14343" width="11" style="6" customWidth="1"/>
    <col min="14344" max="14344" width="11.75" style="6" customWidth="1"/>
    <col min="14345" max="14345" width="10.875" style="6" customWidth="1"/>
    <col min="14346" max="14590" width="9" style="6"/>
    <col min="14591" max="14591" width="23.375" style="6" customWidth="1"/>
    <col min="14592" max="14593" width="11.75" style="6" customWidth="1"/>
    <col min="14594" max="14594" width="12.625" style="6" customWidth="1"/>
    <col min="14595" max="14595" width="10.625" style="6" customWidth="1"/>
    <col min="14596" max="14596" width="11" style="6" customWidth="1"/>
    <col min="14597" max="14597" width="11.875" style="6" customWidth="1"/>
    <col min="14598" max="14598" width="9.75" style="6" customWidth="1"/>
    <col min="14599" max="14599" width="11" style="6" customWidth="1"/>
    <col min="14600" max="14600" width="11.75" style="6" customWidth="1"/>
    <col min="14601" max="14601" width="10.875" style="6" customWidth="1"/>
    <col min="14602" max="14846" width="9" style="6"/>
    <col min="14847" max="14847" width="23.375" style="6" customWidth="1"/>
    <col min="14848" max="14849" width="11.75" style="6" customWidth="1"/>
    <col min="14850" max="14850" width="12.625" style="6" customWidth="1"/>
    <col min="14851" max="14851" width="10.625" style="6" customWidth="1"/>
    <col min="14852" max="14852" width="11" style="6" customWidth="1"/>
    <col min="14853" max="14853" width="11.875" style="6" customWidth="1"/>
    <col min="14854" max="14854" width="9.75" style="6" customWidth="1"/>
    <col min="14855" max="14855" width="11" style="6" customWidth="1"/>
    <col min="14856" max="14856" width="11.75" style="6" customWidth="1"/>
    <col min="14857" max="14857" width="10.875" style="6" customWidth="1"/>
    <col min="14858" max="15102" width="9" style="6"/>
    <col min="15103" max="15103" width="23.375" style="6" customWidth="1"/>
    <col min="15104" max="15105" width="11.75" style="6" customWidth="1"/>
    <col min="15106" max="15106" width="12.625" style="6" customWidth="1"/>
    <col min="15107" max="15107" width="10.625" style="6" customWidth="1"/>
    <col min="15108" max="15108" width="11" style="6" customWidth="1"/>
    <col min="15109" max="15109" width="11.875" style="6" customWidth="1"/>
    <col min="15110" max="15110" width="9.75" style="6" customWidth="1"/>
    <col min="15111" max="15111" width="11" style="6" customWidth="1"/>
    <col min="15112" max="15112" width="11.75" style="6" customWidth="1"/>
    <col min="15113" max="15113" width="10.875" style="6" customWidth="1"/>
    <col min="15114" max="15358" width="9" style="6"/>
    <col min="15359" max="15359" width="23.375" style="6" customWidth="1"/>
    <col min="15360" max="15361" width="11.75" style="6" customWidth="1"/>
    <col min="15362" max="15362" width="12.625" style="6" customWidth="1"/>
    <col min="15363" max="15363" width="10.625" style="6" customWidth="1"/>
    <col min="15364" max="15364" width="11" style="6" customWidth="1"/>
    <col min="15365" max="15365" width="11.875" style="6" customWidth="1"/>
    <col min="15366" max="15366" width="9.75" style="6" customWidth="1"/>
    <col min="15367" max="15367" width="11" style="6" customWidth="1"/>
    <col min="15368" max="15368" width="11.75" style="6" customWidth="1"/>
    <col min="15369" max="15369" width="10.875" style="6" customWidth="1"/>
    <col min="15370" max="15614" width="9" style="6"/>
    <col min="15615" max="15615" width="23.375" style="6" customWidth="1"/>
    <col min="15616" max="15617" width="11.75" style="6" customWidth="1"/>
    <col min="15618" max="15618" width="12.625" style="6" customWidth="1"/>
    <col min="15619" max="15619" width="10.625" style="6" customWidth="1"/>
    <col min="15620" max="15620" width="11" style="6" customWidth="1"/>
    <col min="15621" max="15621" width="11.875" style="6" customWidth="1"/>
    <col min="15622" max="15622" width="9.75" style="6" customWidth="1"/>
    <col min="15623" max="15623" width="11" style="6" customWidth="1"/>
    <col min="15624" max="15624" width="11.75" style="6" customWidth="1"/>
    <col min="15625" max="15625" width="10.875" style="6" customWidth="1"/>
    <col min="15626" max="15870" width="9" style="6"/>
    <col min="15871" max="15871" width="23.375" style="6" customWidth="1"/>
    <col min="15872" max="15873" width="11.75" style="6" customWidth="1"/>
    <col min="15874" max="15874" width="12.625" style="6" customWidth="1"/>
    <col min="15875" max="15875" width="10.625" style="6" customWidth="1"/>
    <col min="15876" max="15876" width="11" style="6" customWidth="1"/>
    <col min="15877" max="15877" width="11.875" style="6" customWidth="1"/>
    <col min="15878" max="15878" width="9.75" style="6" customWidth="1"/>
    <col min="15879" max="15879" width="11" style="6" customWidth="1"/>
    <col min="15880" max="15880" width="11.75" style="6" customWidth="1"/>
    <col min="15881" max="15881" width="10.875" style="6" customWidth="1"/>
    <col min="15882" max="16126" width="9" style="6"/>
    <col min="16127" max="16127" width="23.375" style="6" customWidth="1"/>
    <col min="16128" max="16129" width="11.75" style="6" customWidth="1"/>
    <col min="16130" max="16130" width="12.625" style="6" customWidth="1"/>
    <col min="16131" max="16131" width="10.625" style="6" customWidth="1"/>
    <col min="16132" max="16132" width="11" style="6" customWidth="1"/>
    <col min="16133" max="16133" width="11.875" style="6" customWidth="1"/>
    <col min="16134" max="16134" width="9.75" style="6" customWidth="1"/>
    <col min="16135" max="16135" width="11" style="6" customWidth="1"/>
    <col min="16136" max="16136" width="11.75" style="6" customWidth="1"/>
    <col min="16137" max="16137" width="10.875" style="6" customWidth="1"/>
    <col min="16138" max="16384" width="9" style="6"/>
  </cols>
  <sheetData>
    <row r="1" spans="1:12" ht="19.5" customHeight="1">
      <c r="A1" s="27" t="s">
        <v>0</v>
      </c>
    </row>
    <row r="2" spans="1:12" ht="36" customHeigh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1.75" customHeight="1">
      <c r="A3" s="28"/>
      <c r="B3" s="29"/>
      <c r="C3" s="29"/>
      <c r="D3" s="29"/>
      <c r="E3" s="29"/>
      <c r="F3" s="29"/>
      <c r="G3" s="29"/>
      <c r="H3" s="29"/>
      <c r="I3" s="29"/>
      <c r="J3" s="43" t="s">
        <v>2</v>
      </c>
      <c r="K3" s="43"/>
    </row>
    <row r="4" spans="1:12" s="21" customFormat="1" ht="27.75" customHeight="1">
      <c r="A4" s="47" t="s">
        <v>3</v>
      </c>
      <c r="B4" s="49" t="s">
        <v>4</v>
      </c>
      <c r="C4" s="44" t="s">
        <v>5</v>
      </c>
      <c r="D4" s="45"/>
      <c r="E4" s="46"/>
      <c r="F4" s="44" t="s">
        <v>6</v>
      </c>
      <c r="G4" s="45"/>
      <c r="H4" s="46"/>
      <c r="I4" s="44" t="s">
        <v>7</v>
      </c>
      <c r="J4" s="45"/>
      <c r="K4" s="46"/>
      <c r="L4" s="51" t="s">
        <v>8</v>
      </c>
    </row>
    <row r="5" spans="1:12" s="21" customFormat="1" ht="48" customHeight="1">
      <c r="A5" s="48"/>
      <c r="B5" s="50"/>
      <c r="C5" s="30" t="s">
        <v>9</v>
      </c>
      <c r="D5" s="30" t="s">
        <v>10</v>
      </c>
      <c r="E5" s="30" t="s">
        <v>11</v>
      </c>
      <c r="F5" s="30" t="s">
        <v>9</v>
      </c>
      <c r="G5" s="30" t="s">
        <v>10</v>
      </c>
      <c r="H5" s="30" t="s">
        <v>11</v>
      </c>
      <c r="I5" s="30" t="s">
        <v>9</v>
      </c>
      <c r="J5" s="30" t="s">
        <v>10</v>
      </c>
      <c r="K5" s="30" t="s">
        <v>11</v>
      </c>
      <c r="L5" s="51"/>
    </row>
    <row r="6" spans="1:12" s="22" customFormat="1" ht="21" customHeight="1">
      <c r="A6" s="1" t="s">
        <v>12</v>
      </c>
      <c r="B6" s="31">
        <f>SUM(B7,B18,B29,B36,B50,B64,B76,B89,B95,B104,B119,B132,B139,B154)</f>
        <v>17842</v>
      </c>
      <c r="C6" s="31">
        <v>505095</v>
      </c>
      <c r="D6" s="31">
        <v>511253</v>
      </c>
      <c r="E6" s="31">
        <v>-6158</v>
      </c>
      <c r="F6" s="31">
        <v>53857</v>
      </c>
      <c r="G6" s="31">
        <v>40727</v>
      </c>
      <c r="H6" s="31">
        <v>13130</v>
      </c>
      <c r="I6" s="31">
        <v>99700</v>
      </c>
      <c r="J6" s="31">
        <v>88830</v>
      </c>
      <c r="K6" s="31">
        <v>10870</v>
      </c>
      <c r="L6" s="36"/>
    </row>
    <row r="7" spans="1:12" s="23" customFormat="1" ht="22.5" customHeight="1">
      <c r="A7" s="32" t="s">
        <v>13</v>
      </c>
      <c r="B7" s="33">
        <f>SUM(B9:B17)</f>
        <v>6493</v>
      </c>
      <c r="C7" s="33">
        <v>62388</v>
      </c>
      <c r="D7" s="33">
        <v>58473</v>
      </c>
      <c r="E7" s="33">
        <v>3915</v>
      </c>
      <c r="F7" s="33">
        <v>3614</v>
      </c>
      <c r="G7" s="33">
        <v>2414</v>
      </c>
      <c r="H7" s="33">
        <v>1200</v>
      </c>
      <c r="I7" s="33">
        <v>9315</v>
      </c>
      <c r="J7" s="33">
        <v>7937</v>
      </c>
      <c r="K7" s="33">
        <v>1378</v>
      </c>
      <c r="L7" s="37"/>
    </row>
    <row r="8" spans="1:12" s="23" customFormat="1" ht="24.75" customHeight="1">
      <c r="A8" s="32" t="s">
        <v>14</v>
      </c>
      <c r="B8" s="33">
        <f>SUM(B9:B15)</f>
        <v>4740</v>
      </c>
      <c r="C8" s="33">
        <v>46304</v>
      </c>
      <c r="D8" s="33">
        <v>42543</v>
      </c>
      <c r="E8" s="33">
        <v>3761</v>
      </c>
      <c r="F8" s="33">
        <v>2420</v>
      </c>
      <c r="G8" s="33">
        <v>1552</v>
      </c>
      <c r="H8" s="33">
        <v>868</v>
      </c>
      <c r="I8" s="33">
        <v>5073</v>
      </c>
      <c r="J8" s="33">
        <v>4962</v>
      </c>
      <c r="K8" s="33">
        <v>111</v>
      </c>
      <c r="L8" s="37"/>
    </row>
    <row r="9" spans="1:12" ht="15.75" customHeight="1">
      <c r="A9" s="2" t="s">
        <v>15</v>
      </c>
      <c r="B9" s="34">
        <f t="shared" ref="B9:B17" si="0">E9+H9+K9</f>
        <v>479</v>
      </c>
      <c r="C9" s="35">
        <v>8200</v>
      </c>
      <c r="D9" s="35">
        <v>7729</v>
      </c>
      <c r="E9" s="35">
        <v>471</v>
      </c>
      <c r="F9" s="35">
        <v>505</v>
      </c>
      <c r="G9" s="35">
        <v>341</v>
      </c>
      <c r="H9" s="35">
        <v>164</v>
      </c>
      <c r="I9" s="35">
        <v>2059</v>
      </c>
      <c r="J9" s="35">
        <v>2215</v>
      </c>
      <c r="K9" s="35">
        <v>-156</v>
      </c>
      <c r="L9" s="38"/>
    </row>
    <row r="10" spans="1:12" ht="15.75" customHeight="1">
      <c r="A10" s="2" t="s">
        <v>16</v>
      </c>
      <c r="B10" s="34">
        <f t="shared" si="0"/>
        <v>802</v>
      </c>
      <c r="C10" s="35">
        <v>6175</v>
      </c>
      <c r="D10" s="35">
        <v>5517</v>
      </c>
      <c r="E10" s="35">
        <v>658</v>
      </c>
      <c r="F10" s="35">
        <v>367</v>
      </c>
      <c r="G10" s="35">
        <v>252</v>
      </c>
      <c r="H10" s="35">
        <v>115</v>
      </c>
      <c r="I10" s="35">
        <v>660</v>
      </c>
      <c r="J10" s="35">
        <v>631</v>
      </c>
      <c r="K10" s="35">
        <v>29</v>
      </c>
      <c r="L10" s="38"/>
    </row>
    <row r="11" spans="1:12" ht="24.95" customHeight="1">
      <c r="A11" s="2" t="s">
        <v>17</v>
      </c>
      <c r="B11" s="34">
        <f t="shared" si="0"/>
        <v>621</v>
      </c>
      <c r="C11" s="35">
        <v>8470</v>
      </c>
      <c r="D11" s="35">
        <v>7881</v>
      </c>
      <c r="E11" s="35">
        <v>589</v>
      </c>
      <c r="F11" s="35">
        <v>418</v>
      </c>
      <c r="G11" s="35">
        <v>246</v>
      </c>
      <c r="H11" s="35">
        <v>172</v>
      </c>
      <c r="I11" s="35">
        <v>485</v>
      </c>
      <c r="J11" s="35">
        <v>625</v>
      </c>
      <c r="K11" s="35">
        <v>-140</v>
      </c>
      <c r="L11" s="39" t="s">
        <v>18</v>
      </c>
    </row>
    <row r="12" spans="1:12" ht="24.95" customHeight="1">
      <c r="A12" s="2" t="s">
        <v>19</v>
      </c>
      <c r="B12" s="34">
        <f t="shared" si="0"/>
        <v>173</v>
      </c>
      <c r="C12" s="35">
        <v>3089</v>
      </c>
      <c r="D12" s="35">
        <v>2953</v>
      </c>
      <c r="E12" s="35">
        <v>136</v>
      </c>
      <c r="F12" s="35">
        <v>122</v>
      </c>
      <c r="G12" s="35">
        <v>85</v>
      </c>
      <c r="H12" s="35">
        <v>37</v>
      </c>
      <c r="I12" s="35">
        <v>0</v>
      </c>
      <c r="J12" s="35">
        <v>0</v>
      </c>
      <c r="K12" s="35">
        <v>0</v>
      </c>
      <c r="L12" s="39" t="s">
        <v>20</v>
      </c>
    </row>
    <row r="13" spans="1:12" ht="24.95" customHeight="1">
      <c r="A13" s="2" t="s">
        <v>21</v>
      </c>
      <c r="B13" s="34">
        <f t="shared" si="0"/>
        <v>411</v>
      </c>
      <c r="C13" s="35">
        <v>4475</v>
      </c>
      <c r="D13" s="35">
        <v>4082</v>
      </c>
      <c r="E13" s="35">
        <v>393</v>
      </c>
      <c r="F13" s="35">
        <v>199</v>
      </c>
      <c r="G13" s="35">
        <v>135</v>
      </c>
      <c r="H13" s="35">
        <v>64</v>
      </c>
      <c r="I13" s="35">
        <v>277</v>
      </c>
      <c r="J13" s="35">
        <v>323</v>
      </c>
      <c r="K13" s="35">
        <v>-46</v>
      </c>
      <c r="L13" s="39" t="s">
        <v>22</v>
      </c>
    </row>
    <row r="14" spans="1:12" ht="24.95" customHeight="1">
      <c r="A14" s="2" t="s">
        <v>23</v>
      </c>
      <c r="B14" s="34">
        <f t="shared" si="0"/>
        <v>1861</v>
      </c>
      <c r="C14" s="35">
        <v>11200</v>
      </c>
      <c r="D14" s="35">
        <v>10018</v>
      </c>
      <c r="E14" s="35">
        <v>1182</v>
      </c>
      <c r="F14" s="35">
        <v>577</v>
      </c>
      <c r="G14" s="35">
        <v>385</v>
      </c>
      <c r="H14" s="35">
        <v>192</v>
      </c>
      <c r="I14" s="35">
        <v>1308</v>
      </c>
      <c r="J14" s="35">
        <v>821</v>
      </c>
      <c r="K14" s="35">
        <v>487</v>
      </c>
      <c r="L14" s="39" t="s">
        <v>24</v>
      </c>
    </row>
    <row r="15" spans="1:12" ht="24.95" customHeight="1">
      <c r="A15" s="2" t="s">
        <v>25</v>
      </c>
      <c r="B15" s="34">
        <f t="shared" si="0"/>
        <v>393</v>
      </c>
      <c r="C15" s="35">
        <v>4695</v>
      </c>
      <c r="D15" s="35">
        <v>4363</v>
      </c>
      <c r="E15" s="35">
        <v>332</v>
      </c>
      <c r="F15" s="35">
        <v>232</v>
      </c>
      <c r="G15" s="35">
        <v>108</v>
      </c>
      <c r="H15" s="35">
        <v>124</v>
      </c>
      <c r="I15" s="35">
        <v>284</v>
      </c>
      <c r="J15" s="35">
        <v>347</v>
      </c>
      <c r="K15" s="35">
        <v>-63</v>
      </c>
      <c r="L15" s="39" t="s">
        <v>26</v>
      </c>
    </row>
    <row r="16" spans="1:12" ht="15.75" customHeight="1">
      <c r="A16" s="3" t="s">
        <v>27</v>
      </c>
      <c r="B16" s="34">
        <f t="shared" si="0"/>
        <v>761</v>
      </c>
      <c r="C16" s="35">
        <v>9232</v>
      </c>
      <c r="D16" s="35">
        <v>9175</v>
      </c>
      <c r="E16" s="35">
        <v>57</v>
      </c>
      <c r="F16" s="35">
        <v>663</v>
      </c>
      <c r="G16" s="35">
        <v>479</v>
      </c>
      <c r="H16" s="35">
        <v>184</v>
      </c>
      <c r="I16" s="35">
        <v>2468</v>
      </c>
      <c r="J16" s="35">
        <v>1948</v>
      </c>
      <c r="K16" s="35">
        <v>520</v>
      </c>
      <c r="L16" s="39"/>
    </row>
    <row r="17" spans="1:12" ht="15.75" customHeight="1">
      <c r="A17" s="3" t="s">
        <v>28</v>
      </c>
      <c r="B17" s="34">
        <f t="shared" si="0"/>
        <v>992</v>
      </c>
      <c r="C17" s="35">
        <v>6852</v>
      </c>
      <c r="D17" s="35">
        <v>6755</v>
      </c>
      <c r="E17" s="35">
        <v>97</v>
      </c>
      <c r="F17" s="35">
        <v>531</v>
      </c>
      <c r="G17" s="35">
        <v>383</v>
      </c>
      <c r="H17" s="35">
        <v>148</v>
      </c>
      <c r="I17" s="35">
        <v>1774</v>
      </c>
      <c r="J17" s="35">
        <v>1027</v>
      </c>
      <c r="K17" s="35">
        <v>747</v>
      </c>
      <c r="L17" s="39"/>
    </row>
    <row r="18" spans="1:12" s="23" customFormat="1" ht="15.75" customHeight="1">
      <c r="A18" s="32" t="s">
        <v>29</v>
      </c>
      <c r="B18" s="33">
        <f>SUM(B20:B28)</f>
        <v>1291</v>
      </c>
      <c r="C18" s="33">
        <v>26273</v>
      </c>
      <c r="D18" s="33">
        <v>26413</v>
      </c>
      <c r="E18" s="33">
        <v>-140</v>
      </c>
      <c r="F18" s="33">
        <v>2154</v>
      </c>
      <c r="G18" s="33">
        <v>1721</v>
      </c>
      <c r="H18" s="33">
        <v>433</v>
      </c>
      <c r="I18" s="33">
        <v>5408</v>
      </c>
      <c r="J18" s="33">
        <v>4410</v>
      </c>
      <c r="K18" s="33">
        <v>998</v>
      </c>
      <c r="L18" s="36"/>
    </row>
    <row r="19" spans="1:12" s="23" customFormat="1" ht="15.75" customHeight="1">
      <c r="A19" s="32" t="s">
        <v>14</v>
      </c>
      <c r="B19" s="33">
        <f>SUM(B20:B23)</f>
        <v>1318</v>
      </c>
      <c r="C19" s="33">
        <v>9339</v>
      </c>
      <c r="D19" s="33">
        <v>8911</v>
      </c>
      <c r="E19" s="33">
        <v>428</v>
      </c>
      <c r="F19" s="33">
        <v>467</v>
      </c>
      <c r="G19" s="33">
        <v>358</v>
      </c>
      <c r="H19" s="33">
        <v>109</v>
      </c>
      <c r="I19" s="33">
        <v>1688</v>
      </c>
      <c r="J19" s="33">
        <v>907</v>
      </c>
      <c r="K19" s="33">
        <v>781</v>
      </c>
      <c r="L19" s="36"/>
    </row>
    <row r="20" spans="1:12" ht="15.75" customHeight="1">
      <c r="A20" s="2" t="s">
        <v>30</v>
      </c>
      <c r="B20" s="34">
        <f t="shared" ref="B20:B28" si="1">E20+H20+K20</f>
        <v>1209</v>
      </c>
      <c r="C20" s="35">
        <v>3594</v>
      </c>
      <c r="D20" s="35">
        <v>3248</v>
      </c>
      <c r="E20" s="35">
        <v>346</v>
      </c>
      <c r="F20" s="35">
        <v>169</v>
      </c>
      <c r="G20" s="35">
        <v>122</v>
      </c>
      <c r="H20" s="35">
        <v>47</v>
      </c>
      <c r="I20" s="35">
        <v>1136</v>
      </c>
      <c r="J20" s="35">
        <v>320</v>
      </c>
      <c r="K20" s="35">
        <v>816</v>
      </c>
      <c r="L20" s="39"/>
    </row>
    <row r="21" spans="1:12" ht="15.75" customHeight="1">
      <c r="A21" s="2" t="s">
        <v>31</v>
      </c>
      <c r="B21" s="34">
        <f t="shared" si="1"/>
        <v>57</v>
      </c>
      <c r="C21" s="35">
        <v>1904</v>
      </c>
      <c r="D21" s="35">
        <v>1859</v>
      </c>
      <c r="E21" s="35">
        <v>45</v>
      </c>
      <c r="F21" s="35">
        <v>114</v>
      </c>
      <c r="G21" s="35">
        <v>85</v>
      </c>
      <c r="H21" s="35">
        <v>29</v>
      </c>
      <c r="I21" s="35">
        <v>128</v>
      </c>
      <c r="J21" s="35">
        <v>145</v>
      </c>
      <c r="K21" s="35">
        <v>-17</v>
      </c>
      <c r="L21" s="39"/>
    </row>
    <row r="22" spans="1:12" ht="15.75" customHeight="1">
      <c r="A22" s="2" t="s">
        <v>32</v>
      </c>
      <c r="B22" s="34">
        <f t="shared" si="1"/>
        <v>6</v>
      </c>
      <c r="C22" s="35">
        <v>2272</v>
      </c>
      <c r="D22" s="35">
        <v>2322</v>
      </c>
      <c r="E22" s="35">
        <v>-50</v>
      </c>
      <c r="F22" s="35">
        <v>113</v>
      </c>
      <c r="G22" s="35">
        <v>95</v>
      </c>
      <c r="H22" s="35">
        <v>18</v>
      </c>
      <c r="I22" s="35">
        <v>238</v>
      </c>
      <c r="J22" s="35">
        <v>200</v>
      </c>
      <c r="K22" s="35">
        <v>38</v>
      </c>
      <c r="L22" s="39"/>
    </row>
    <row r="23" spans="1:12" ht="15.75" customHeight="1">
      <c r="A23" s="2" t="s">
        <v>33</v>
      </c>
      <c r="B23" s="34">
        <f t="shared" si="1"/>
        <v>46</v>
      </c>
      <c r="C23" s="35">
        <v>1569</v>
      </c>
      <c r="D23" s="35">
        <v>1482</v>
      </c>
      <c r="E23" s="35">
        <v>87</v>
      </c>
      <c r="F23" s="35">
        <v>71</v>
      </c>
      <c r="G23" s="35">
        <v>56</v>
      </c>
      <c r="H23" s="35">
        <v>15</v>
      </c>
      <c r="I23" s="35">
        <v>186</v>
      </c>
      <c r="J23" s="35">
        <v>242</v>
      </c>
      <c r="K23" s="35">
        <v>-56</v>
      </c>
      <c r="L23" s="40" t="s">
        <v>34</v>
      </c>
    </row>
    <row r="24" spans="1:12" ht="15.75" customHeight="1">
      <c r="A24" s="3" t="s">
        <v>35</v>
      </c>
      <c r="B24" s="34">
        <f t="shared" si="1"/>
        <v>-69</v>
      </c>
      <c r="C24" s="35">
        <v>1083</v>
      </c>
      <c r="D24" s="35">
        <v>1076</v>
      </c>
      <c r="E24" s="35">
        <v>7</v>
      </c>
      <c r="F24" s="35">
        <v>67</v>
      </c>
      <c r="G24" s="35">
        <v>52</v>
      </c>
      <c r="H24" s="35">
        <v>15</v>
      </c>
      <c r="I24" s="35">
        <v>67</v>
      </c>
      <c r="J24" s="35">
        <v>158</v>
      </c>
      <c r="K24" s="35">
        <v>-91</v>
      </c>
      <c r="L24" s="39"/>
    </row>
    <row r="25" spans="1:12" ht="15.75" customHeight="1">
      <c r="A25" s="3" t="s">
        <v>36</v>
      </c>
      <c r="B25" s="34">
        <f t="shared" si="1"/>
        <v>335</v>
      </c>
      <c r="C25" s="35">
        <v>5563</v>
      </c>
      <c r="D25" s="35">
        <v>5755</v>
      </c>
      <c r="E25" s="35">
        <v>-192</v>
      </c>
      <c r="F25" s="35">
        <v>469</v>
      </c>
      <c r="G25" s="35">
        <v>347</v>
      </c>
      <c r="H25" s="35">
        <v>122</v>
      </c>
      <c r="I25" s="35">
        <v>1364</v>
      </c>
      <c r="J25" s="35">
        <v>959</v>
      </c>
      <c r="K25" s="35">
        <v>405</v>
      </c>
      <c r="L25" s="39"/>
    </row>
    <row r="26" spans="1:12" ht="15.75" customHeight="1">
      <c r="A26" s="3" t="s">
        <v>37</v>
      </c>
      <c r="B26" s="34">
        <f t="shared" si="1"/>
        <v>-76</v>
      </c>
      <c r="C26" s="35">
        <v>4363</v>
      </c>
      <c r="D26" s="35">
        <v>4514</v>
      </c>
      <c r="E26" s="35">
        <v>-151</v>
      </c>
      <c r="F26" s="35">
        <v>511</v>
      </c>
      <c r="G26" s="35">
        <v>382</v>
      </c>
      <c r="H26" s="35">
        <v>129</v>
      </c>
      <c r="I26" s="35">
        <v>1060</v>
      </c>
      <c r="J26" s="35">
        <v>1114</v>
      </c>
      <c r="K26" s="35">
        <v>-54</v>
      </c>
      <c r="L26" s="39"/>
    </row>
    <row r="27" spans="1:12" ht="15.75" customHeight="1">
      <c r="A27" s="3" t="s">
        <v>38</v>
      </c>
      <c r="B27" s="34">
        <f t="shared" si="1"/>
        <v>-112</v>
      </c>
      <c r="C27" s="35">
        <v>4672</v>
      </c>
      <c r="D27" s="35">
        <v>4850</v>
      </c>
      <c r="E27" s="35">
        <v>-178</v>
      </c>
      <c r="F27" s="35">
        <v>484</v>
      </c>
      <c r="G27" s="35">
        <v>460</v>
      </c>
      <c r="H27" s="35">
        <v>24</v>
      </c>
      <c r="I27" s="35">
        <v>1049</v>
      </c>
      <c r="J27" s="35">
        <v>1007</v>
      </c>
      <c r="K27" s="35">
        <v>42</v>
      </c>
      <c r="L27" s="40" t="s">
        <v>39</v>
      </c>
    </row>
    <row r="28" spans="1:12" ht="15.75" customHeight="1">
      <c r="A28" s="3" t="s">
        <v>40</v>
      </c>
      <c r="B28" s="34">
        <f t="shared" si="1"/>
        <v>-105</v>
      </c>
      <c r="C28" s="35">
        <v>1253</v>
      </c>
      <c r="D28" s="35">
        <v>1307</v>
      </c>
      <c r="E28" s="35">
        <v>-54</v>
      </c>
      <c r="F28" s="35">
        <v>156</v>
      </c>
      <c r="G28" s="35">
        <v>122</v>
      </c>
      <c r="H28" s="35">
        <v>34</v>
      </c>
      <c r="I28" s="35">
        <v>180</v>
      </c>
      <c r="J28" s="35">
        <v>265</v>
      </c>
      <c r="K28" s="35">
        <v>-85</v>
      </c>
      <c r="L28" s="39"/>
    </row>
    <row r="29" spans="1:12" s="23" customFormat="1" ht="15.75" customHeight="1">
      <c r="A29" s="32" t="s">
        <v>41</v>
      </c>
      <c r="B29" s="33">
        <f>SUM(B31:B35)</f>
        <v>1228</v>
      </c>
      <c r="C29" s="33">
        <v>14222</v>
      </c>
      <c r="D29" s="33">
        <v>13892</v>
      </c>
      <c r="E29" s="33">
        <v>330</v>
      </c>
      <c r="F29" s="33">
        <v>1423</v>
      </c>
      <c r="G29" s="33">
        <v>1049</v>
      </c>
      <c r="H29" s="33">
        <v>374</v>
      </c>
      <c r="I29" s="33">
        <v>3006</v>
      </c>
      <c r="J29" s="33">
        <v>2482</v>
      </c>
      <c r="K29" s="33">
        <v>524</v>
      </c>
      <c r="L29" s="36"/>
    </row>
    <row r="30" spans="1:12" s="23" customFormat="1" ht="15.75" customHeight="1">
      <c r="A30" s="32" t="s">
        <v>14</v>
      </c>
      <c r="B30" s="33">
        <f>SUM(B31:B32)</f>
        <v>698</v>
      </c>
      <c r="C30" s="33">
        <v>5303</v>
      </c>
      <c r="D30" s="33">
        <v>4824</v>
      </c>
      <c r="E30" s="33">
        <v>479</v>
      </c>
      <c r="F30" s="33">
        <v>391</v>
      </c>
      <c r="G30" s="33">
        <v>277</v>
      </c>
      <c r="H30" s="33">
        <v>114</v>
      </c>
      <c r="I30" s="33">
        <v>792</v>
      </c>
      <c r="J30" s="33">
        <v>687</v>
      </c>
      <c r="K30" s="33">
        <v>105</v>
      </c>
      <c r="L30" s="36"/>
    </row>
    <row r="31" spans="1:12" ht="27" customHeight="1">
      <c r="A31" s="2" t="s">
        <v>42</v>
      </c>
      <c r="B31" s="34">
        <f>E31+H31+K31</f>
        <v>500</v>
      </c>
      <c r="C31" s="35">
        <v>3009</v>
      </c>
      <c r="D31" s="35">
        <v>2696</v>
      </c>
      <c r="E31" s="35">
        <v>313</v>
      </c>
      <c r="F31" s="35">
        <v>259</v>
      </c>
      <c r="G31" s="35">
        <v>162</v>
      </c>
      <c r="H31" s="35">
        <v>97</v>
      </c>
      <c r="I31" s="35">
        <v>548</v>
      </c>
      <c r="J31" s="35">
        <v>458</v>
      </c>
      <c r="K31" s="35">
        <v>90</v>
      </c>
      <c r="L31" s="39" t="s">
        <v>43</v>
      </c>
    </row>
    <row r="32" spans="1:12" ht="42" customHeight="1">
      <c r="A32" s="2" t="s">
        <v>44</v>
      </c>
      <c r="B32" s="34">
        <f>E32+H32+K32</f>
        <v>198</v>
      </c>
      <c r="C32" s="35">
        <v>2294</v>
      </c>
      <c r="D32" s="35">
        <v>2128</v>
      </c>
      <c r="E32" s="35">
        <v>166</v>
      </c>
      <c r="F32" s="35">
        <v>132</v>
      </c>
      <c r="G32" s="35">
        <v>115</v>
      </c>
      <c r="H32" s="35">
        <v>17</v>
      </c>
      <c r="I32" s="35">
        <v>244</v>
      </c>
      <c r="J32" s="35">
        <v>229</v>
      </c>
      <c r="K32" s="35">
        <v>15</v>
      </c>
      <c r="L32" s="39" t="s">
        <v>45</v>
      </c>
    </row>
    <row r="33" spans="1:12" ht="21.75" customHeight="1">
      <c r="A33" s="3" t="s">
        <v>46</v>
      </c>
      <c r="B33" s="34">
        <f>E33+H33+K33</f>
        <v>-247</v>
      </c>
      <c r="C33" s="35">
        <v>4308</v>
      </c>
      <c r="D33" s="35">
        <v>4491</v>
      </c>
      <c r="E33" s="35">
        <v>-183</v>
      </c>
      <c r="F33" s="35">
        <v>522</v>
      </c>
      <c r="G33" s="35">
        <v>398</v>
      </c>
      <c r="H33" s="35">
        <v>124</v>
      </c>
      <c r="I33" s="35">
        <v>963</v>
      </c>
      <c r="J33" s="35">
        <v>1151</v>
      </c>
      <c r="K33" s="35">
        <v>-188</v>
      </c>
      <c r="L33" s="39"/>
    </row>
    <row r="34" spans="1:12" ht="15.75" customHeight="1">
      <c r="A34" s="3" t="s">
        <v>47</v>
      </c>
      <c r="B34" s="34">
        <f>E34+H34+K34</f>
        <v>593</v>
      </c>
      <c r="C34" s="35">
        <v>3961</v>
      </c>
      <c r="D34" s="35">
        <v>3968</v>
      </c>
      <c r="E34" s="35">
        <v>-7</v>
      </c>
      <c r="F34" s="35">
        <v>457</v>
      </c>
      <c r="G34" s="35">
        <v>338</v>
      </c>
      <c r="H34" s="35">
        <v>119</v>
      </c>
      <c r="I34" s="35">
        <v>1080</v>
      </c>
      <c r="J34" s="35">
        <v>599</v>
      </c>
      <c r="K34" s="35">
        <v>481</v>
      </c>
      <c r="L34" s="39"/>
    </row>
    <row r="35" spans="1:12" ht="15.75" customHeight="1">
      <c r="A35" s="3" t="s">
        <v>48</v>
      </c>
      <c r="B35" s="34">
        <f>E35+H35+K35</f>
        <v>184</v>
      </c>
      <c r="C35" s="35">
        <v>650</v>
      </c>
      <c r="D35" s="35">
        <v>609</v>
      </c>
      <c r="E35" s="35">
        <v>41</v>
      </c>
      <c r="F35" s="35">
        <v>53</v>
      </c>
      <c r="G35" s="35">
        <v>36</v>
      </c>
      <c r="H35" s="35">
        <v>17</v>
      </c>
      <c r="I35" s="35">
        <v>171</v>
      </c>
      <c r="J35" s="35">
        <v>45</v>
      </c>
      <c r="K35" s="35">
        <v>126</v>
      </c>
      <c r="L35" s="39"/>
    </row>
    <row r="36" spans="1:12" s="23" customFormat="1" ht="15.75" customHeight="1">
      <c r="A36" s="32" t="s">
        <v>49</v>
      </c>
      <c r="B36" s="33">
        <f>SUM(B38:B49)</f>
        <v>1699</v>
      </c>
      <c r="C36" s="33">
        <v>55430</v>
      </c>
      <c r="D36" s="33">
        <v>56989</v>
      </c>
      <c r="E36" s="33">
        <v>-1559</v>
      </c>
      <c r="F36" s="33">
        <v>6865</v>
      </c>
      <c r="G36" s="33">
        <v>5246</v>
      </c>
      <c r="H36" s="33">
        <v>1619</v>
      </c>
      <c r="I36" s="33">
        <v>10783</v>
      </c>
      <c r="J36" s="33">
        <v>9144</v>
      </c>
      <c r="K36" s="33">
        <v>1639</v>
      </c>
      <c r="L36" s="36"/>
    </row>
    <row r="37" spans="1:12" s="23" customFormat="1" ht="15.75" customHeight="1">
      <c r="A37" s="32" t="s">
        <v>14</v>
      </c>
      <c r="B37" s="33">
        <f>SUM(B38:B42)</f>
        <v>1271</v>
      </c>
      <c r="C37" s="33">
        <v>9777</v>
      </c>
      <c r="D37" s="33">
        <v>9417</v>
      </c>
      <c r="E37" s="33">
        <v>360</v>
      </c>
      <c r="F37" s="33">
        <v>968</v>
      </c>
      <c r="G37" s="33">
        <v>714</v>
      </c>
      <c r="H37" s="33">
        <v>254</v>
      </c>
      <c r="I37" s="33">
        <v>1851</v>
      </c>
      <c r="J37" s="33">
        <v>1194</v>
      </c>
      <c r="K37" s="33">
        <v>657</v>
      </c>
      <c r="L37" s="36"/>
    </row>
    <row r="38" spans="1:12" ht="15.75" customHeight="1">
      <c r="A38" s="4" t="s">
        <v>50</v>
      </c>
      <c r="B38" s="34">
        <f t="shared" ref="B38:B49" si="2">E38+H38+K38</f>
        <v>28</v>
      </c>
      <c r="C38" s="35">
        <v>655</v>
      </c>
      <c r="D38" s="35">
        <v>664</v>
      </c>
      <c r="E38" s="35">
        <v>-9</v>
      </c>
      <c r="F38" s="35">
        <v>73</v>
      </c>
      <c r="G38" s="35">
        <v>55</v>
      </c>
      <c r="H38" s="35">
        <v>18</v>
      </c>
      <c r="I38" s="35">
        <v>101</v>
      </c>
      <c r="J38" s="35">
        <v>82</v>
      </c>
      <c r="K38" s="35">
        <v>19</v>
      </c>
      <c r="L38" s="39"/>
    </row>
    <row r="39" spans="1:12" ht="62.25" customHeight="1">
      <c r="A39" s="4" t="s">
        <v>51</v>
      </c>
      <c r="B39" s="34">
        <f t="shared" si="2"/>
        <v>88</v>
      </c>
      <c r="C39" s="35">
        <v>1791</v>
      </c>
      <c r="D39" s="35">
        <v>1754</v>
      </c>
      <c r="E39" s="35">
        <v>37</v>
      </c>
      <c r="F39" s="35">
        <v>188</v>
      </c>
      <c r="G39" s="35">
        <v>138</v>
      </c>
      <c r="H39" s="35">
        <v>50</v>
      </c>
      <c r="I39" s="35">
        <v>142</v>
      </c>
      <c r="J39" s="35">
        <v>141</v>
      </c>
      <c r="K39" s="35">
        <v>1</v>
      </c>
      <c r="L39" s="41" t="s">
        <v>200</v>
      </c>
    </row>
    <row r="40" spans="1:12" ht="53.25" customHeight="1">
      <c r="A40" s="2" t="s">
        <v>52</v>
      </c>
      <c r="B40" s="34">
        <f t="shared" si="2"/>
        <v>-148</v>
      </c>
      <c r="C40" s="35">
        <v>2018</v>
      </c>
      <c r="D40" s="35">
        <v>2241</v>
      </c>
      <c r="E40" s="35">
        <v>-223</v>
      </c>
      <c r="F40" s="35">
        <v>195</v>
      </c>
      <c r="G40" s="35">
        <v>178</v>
      </c>
      <c r="H40" s="35">
        <v>17</v>
      </c>
      <c r="I40" s="35">
        <v>252</v>
      </c>
      <c r="J40" s="35">
        <v>194</v>
      </c>
      <c r="K40" s="35">
        <v>58</v>
      </c>
      <c r="L40" s="41" t="s">
        <v>201</v>
      </c>
    </row>
    <row r="41" spans="1:12" ht="65.25" customHeight="1">
      <c r="A41" s="2" t="s">
        <v>53</v>
      </c>
      <c r="B41" s="34">
        <f t="shared" si="2"/>
        <v>157</v>
      </c>
      <c r="C41" s="35">
        <v>1499</v>
      </c>
      <c r="D41" s="35">
        <v>1403</v>
      </c>
      <c r="E41" s="35">
        <v>96</v>
      </c>
      <c r="F41" s="35">
        <v>136</v>
      </c>
      <c r="G41" s="35">
        <v>93</v>
      </c>
      <c r="H41" s="35">
        <v>43</v>
      </c>
      <c r="I41" s="35">
        <v>178</v>
      </c>
      <c r="J41" s="35">
        <v>160</v>
      </c>
      <c r="K41" s="35">
        <v>18</v>
      </c>
      <c r="L41" s="41" t="s">
        <v>202</v>
      </c>
    </row>
    <row r="42" spans="1:12" ht="56.25" customHeight="1">
      <c r="A42" s="4" t="s">
        <v>54</v>
      </c>
      <c r="B42" s="34">
        <f t="shared" si="2"/>
        <v>1146</v>
      </c>
      <c r="C42" s="35">
        <v>3814</v>
      </c>
      <c r="D42" s="35">
        <v>3355</v>
      </c>
      <c r="E42" s="35">
        <v>459</v>
      </c>
      <c r="F42" s="35">
        <v>376</v>
      </c>
      <c r="G42" s="35">
        <v>250</v>
      </c>
      <c r="H42" s="35">
        <v>126</v>
      </c>
      <c r="I42" s="35">
        <v>1178</v>
      </c>
      <c r="J42" s="35">
        <v>617</v>
      </c>
      <c r="K42" s="35">
        <v>561</v>
      </c>
      <c r="L42" s="41" t="s">
        <v>203</v>
      </c>
    </row>
    <row r="43" spans="1:12" ht="15.75" customHeight="1">
      <c r="A43" s="5" t="s">
        <v>55</v>
      </c>
      <c r="B43" s="34">
        <f t="shared" si="2"/>
        <v>-150</v>
      </c>
      <c r="C43" s="35">
        <v>5998</v>
      </c>
      <c r="D43" s="35">
        <v>6124</v>
      </c>
      <c r="E43" s="35">
        <v>-126</v>
      </c>
      <c r="F43" s="35">
        <v>931</v>
      </c>
      <c r="G43" s="35">
        <v>706</v>
      </c>
      <c r="H43" s="35">
        <v>225</v>
      </c>
      <c r="I43" s="35">
        <v>1160</v>
      </c>
      <c r="J43" s="35">
        <v>1409</v>
      </c>
      <c r="K43" s="35">
        <v>-249</v>
      </c>
      <c r="L43" s="39"/>
    </row>
    <row r="44" spans="1:12" ht="15.75" customHeight="1">
      <c r="A44" s="3" t="s">
        <v>56</v>
      </c>
      <c r="B44" s="34">
        <f t="shared" si="2"/>
        <v>-431</v>
      </c>
      <c r="C44" s="35">
        <v>6368</v>
      </c>
      <c r="D44" s="35">
        <v>6553</v>
      </c>
      <c r="E44" s="35">
        <v>-185</v>
      </c>
      <c r="F44" s="35">
        <v>1032</v>
      </c>
      <c r="G44" s="35">
        <v>755</v>
      </c>
      <c r="H44" s="35">
        <v>277</v>
      </c>
      <c r="I44" s="35">
        <v>832</v>
      </c>
      <c r="J44" s="35">
        <v>1355</v>
      </c>
      <c r="K44" s="35">
        <v>-523</v>
      </c>
      <c r="L44" s="39"/>
    </row>
    <row r="45" spans="1:12" ht="15.75" customHeight="1">
      <c r="A45" s="5" t="s">
        <v>57</v>
      </c>
      <c r="B45" s="34">
        <f t="shared" si="2"/>
        <v>-62</v>
      </c>
      <c r="C45" s="35">
        <v>3125</v>
      </c>
      <c r="D45" s="35">
        <v>3242</v>
      </c>
      <c r="E45" s="35">
        <v>-117</v>
      </c>
      <c r="F45" s="35">
        <v>327</v>
      </c>
      <c r="G45" s="35">
        <v>248</v>
      </c>
      <c r="H45" s="35">
        <v>79</v>
      </c>
      <c r="I45" s="35">
        <v>580</v>
      </c>
      <c r="J45" s="35">
        <v>604</v>
      </c>
      <c r="K45" s="35">
        <v>-24</v>
      </c>
      <c r="L45" s="39"/>
    </row>
    <row r="46" spans="1:12" ht="15.75" customHeight="1">
      <c r="A46" s="5" t="s">
        <v>58</v>
      </c>
      <c r="B46" s="34">
        <f t="shared" si="2"/>
        <v>-237</v>
      </c>
      <c r="C46" s="35">
        <v>4264</v>
      </c>
      <c r="D46" s="35">
        <v>4459</v>
      </c>
      <c r="E46" s="35">
        <v>-195</v>
      </c>
      <c r="F46" s="35">
        <v>541</v>
      </c>
      <c r="G46" s="35">
        <v>414</v>
      </c>
      <c r="H46" s="35">
        <v>127</v>
      </c>
      <c r="I46" s="35">
        <v>954</v>
      </c>
      <c r="J46" s="35">
        <v>1123</v>
      </c>
      <c r="K46" s="35">
        <v>-169</v>
      </c>
      <c r="L46" s="39"/>
    </row>
    <row r="47" spans="1:12" ht="15.75" customHeight="1">
      <c r="A47" s="3" t="s">
        <v>59</v>
      </c>
      <c r="B47" s="34">
        <f t="shared" si="2"/>
        <v>625</v>
      </c>
      <c r="C47" s="35">
        <v>5856</v>
      </c>
      <c r="D47" s="35">
        <v>5995</v>
      </c>
      <c r="E47" s="35">
        <v>-139</v>
      </c>
      <c r="F47" s="35">
        <v>824</v>
      </c>
      <c r="G47" s="35">
        <v>608</v>
      </c>
      <c r="H47" s="35">
        <v>216</v>
      </c>
      <c r="I47" s="35">
        <v>1397</v>
      </c>
      <c r="J47" s="35">
        <v>849</v>
      </c>
      <c r="K47" s="35">
        <v>548</v>
      </c>
      <c r="L47" s="39"/>
    </row>
    <row r="48" spans="1:12" ht="15.75" customHeight="1">
      <c r="A48" s="5" t="s">
        <v>60</v>
      </c>
      <c r="B48" s="34">
        <f t="shared" si="2"/>
        <v>-437</v>
      </c>
      <c r="C48" s="35">
        <v>7867</v>
      </c>
      <c r="D48" s="35">
        <v>8305</v>
      </c>
      <c r="E48" s="35">
        <v>-438</v>
      </c>
      <c r="F48" s="35">
        <v>1261</v>
      </c>
      <c r="G48" s="35">
        <v>1004</v>
      </c>
      <c r="H48" s="35">
        <v>257</v>
      </c>
      <c r="I48" s="35">
        <v>1224</v>
      </c>
      <c r="J48" s="35">
        <v>1480</v>
      </c>
      <c r="K48" s="35">
        <v>-256</v>
      </c>
      <c r="L48" s="39"/>
    </row>
    <row r="49" spans="1:12" ht="27.95" customHeight="1">
      <c r="A49" s="3" t="s">
        <v>61</v>
      </c>
      <c r="B49" s="34">
        <f t="shared" si="2"/>
        <v>1120</v>
      </c>
      <c r="C49" s="35">
        <v>12175</v>
      </c>
      <c r="D49" s="35">
        <v>12894</v>
      </c>
      <c r="E49" s="35">
        <v>-719</v>
      </c>
      <c r="F49" s="35">
        <v>981</v>
      </c>
      <c r="G49" s="35">
        <v>797</v>
      </c>
      <c r="H49" s="35">
        <v>184</v>
      </c>
      <c r="I49" s="35">
        <v>2785</v>
      </c>
      <c r="J49" s="35">
        <v>1130</v>
      </c>
      <c r="K49" s="35">
        <v>1655</v>
      </c>
      <c r="L49" s="40" t="s">
        <v>62</v>
      </c>
    </row>
    <row r="50" spans="1:12" s="23" customFormat="1" ht="15.75" customHeight="1">
      <c r="A50" s="32" t="s">
        <v>63</v>
      </c>
      <c r="B50" s="33">
        <f>SUM(B52:B63)</f>
        <v>1369</v>
      </c>
      <c r="C50" s="33">
        <v>56266</v>
      </c>
      <c r="D50" s="33">
        <v>57798</v>
      </c>
      <c r="E50" s="33">
        <v>-1532</v>
      </c>
      <c r="F50" s="33">
        <v>6723</v>
      </c>
      <c r="G50" s="33">
        <v>5159</v>
      </c>
      <c r="H50" s="33">
        <v>1564</v>
      </c>
      <c r="I50" s="33">
        <v>11948</v>
      </c>
      <c r="J50" s="33">
        <v>10611</v>
      </c>
      <c r="K50" s="33">
        <v>1337</v>
      </c>
      <c r="L50" s="36"/>
    </row>
    <row r="51" spans="1:12" s="23" customFormat="1" ht="15.75" customHeight="1">
      <c r="A51" s="32" t="s">
        <v>14</v>
      </c>
      <c r="B51" s="33">
        <f>SUM(B52:B54)</f>
        <v>603</v>
      </c>
      <c r="C51" s="33">
        <v>5578</v>
      </c>
      <c r="D51" s="33">
        <v>5435</v>
      </c>
      <c r="E51" s="33">
        <v>143</v>
      </c>
      <c r="F51" s="33">
        <v>354</v>
      </c>
      <c r="G51" s="33">
        <v>260</v>
      </c>
      <c r="H51" s="33">
        <v>94</v>
      </c>
      <c r="I51" s="33">
        <v>936</v>
      </c>
      <c r="J51" s="33">
        <v>570</v>
      </c>
      <c r="K51" s="33">
        <v>366</v>
      </c>
      <c r="L51" s="36"/>
    </row>
    <row r="52" spans="1:12" ht="24.95" customHeight="1">
      <c r="A52" s="2" t="s">
        <v>64</v>
      </c>
      <c r="B52" s="34">
        <f t="shared" ref="B52:B63" si="3">E52+H52+K52</f>
        <v>191</v>
      </c>
      <c r="C52" s="35">
        <v>1874</v>
      </c>
      <c r="D52" s="35">
        <v>1856</v>
      </c>
      <c r="E52" s="35">
        <v>18</v>
      </c>
      <c r="F52" s="35">
        <v>114</v>
      </c>
      <c r="G52" s="35">
        <v>84</v>
      </c>
      <c r="H52" s="35">
        <v>30</v>
      </c>
      <c r="I52" s="35">
        <v>318</v>
      </c>
      <c r="J52" s="35">
        <v>175</v>
      </c>
      <c r="K52" s="35">
        <v>143</v>
      </c>
      <c r="L52" s="39" t="s">
        <v>65</v>
      </c>
    </row>
    <row r="53" spans="1:12" ht="24.95" customHeight="1">
      <c r="A53" s="2" t="s">
        <v>66</v>
      </c>
      <c r="B53" s="34">
        <f t="shared" si="3"/>
        <v>296</v>
      </c>
      <c r="C53" s="35">
        <v>2815</v>
      </c>
      <c r="D53" s="35">
        <v>2686</v>
      </c>
      <c r="E53" s="35">
        <v>129</v>
      </c>
      <c r="F53" s="35">
        <v>159</v>
      </c>
      <c r="G53" s="35">
        <v>111</v>
      </c>
      <c r="H53" s="35">
        <v>48</v>
      </c>
      <c r="I53" s="35">
        <v>413</v>
      </c>
      <c r="J53" s="35">
        <v>294</v>
      </c>
      <c r="K53" s="35">
        <v>119</v>
      </c>
      <c r="L53" s="39" t="s">
        <v>67</v>
      </c>
    </row>
    <row r="54" spans="1:12" ht="24.95" customHeight="1">
      <c r="A54" s="4" t="s">
        <v>68</v>
      </c>
      <c r="B54" s="34">
        <f t="shared" si="3"/>
        <v>116</v>
      </c>
      <c r="C54" s="35">
        <v>889</v>
      </c>
      <c r="D54" s="35">
        <v>893</v>
      </c>
      <c r="E54" s="35">
        <v>-4</v>
      </c>
      <c r="F54" s="35">
        <v>81</v>
      </c>
      <c r="G54" s="35">
        <v>65</v>
      </c>
      <c r="H54" s="35">
        <v>16</v>
      </c>
      <c r="I54" s="35">
        <v>205</v>
      </c>
      <c r="J54" s="35">
        <v>101</v>
      </c>
      <c r="K54" s="35">
        <v>104</v>
      </c>
      <c r="L54" s="39" t="s">
        <v>69</v>
      </c>
    </row>
    <row r="55" spans="1:12" ht="15.75" customHeight="1">
      <c r="A55" s="5" t="s">
        <v>70</v>
      </c>
      <c r="B55" s="34">
        <f t="shared" si="3"/>
        <v>559</v>
      </c>
      <c r="C55" s="35">
        <v>6972</v>
      </c>
      <c r="D55" s="35">
        <v>7238</v>
      </c>
      <c r="E55" s="35">
        <v>-266</v>
      </c>
      <c r="F55" s="35">
        <v>510</v>
      </c>
      <c r="G55" s="35">
        <v>395</v>
      </c>
      <c r="H55" s="35">
        <v>115</v>
      </c>
      <c r="I55" s="35">
        <v>1859</v>
      </c>
      <c r="J55" s="35">
        <v>1149</v>
      </c>
      <c r="K55" s="35">
        <v>710</v>
      </c>
      <c r="L55" s="39"/>
    </row>
    <row r="56" spans="1:12" ht="15.75" customHeight="1">
      <c r="A56" s="5" t="s">
        <v>71</v>
      </c>
      <c r="B56" s="34">
        <f t="shared" si="3"/>
        <v>-355</v>
      </c>
      <c r="C56" s="35">
        <v>5629</v>
      </c>
      <c r="D56" s="35">
        <v>5971</v>
      </c>
      <c r="E56" s="35">
        <v>-342</v>
      </c>
      <c r="F56" s="35">
        <v>740</v>
      </c>
      <c r="G56" s="35">
        <v>572</v>
      </c>
      <c r="H56" s="35">
        <v>168</v>
      </c>
      <c r="I56" s="35">
        <v>939</v>
      </c>
      <c r="J56" s="35">
        <v>1120</v>
      </c>
      <c r="K56" s="35">
        <v>-181</v>
      </c>
      <c r="L56" s="39"/>
    </row>
    <row r="57" spans="1:12" ht="15.75" customHeight="1">
      <c r="A57" s="3" t="s">
        <v>72</v>
      </c>
      <c r="B57" s="34">
        <f t="shared" si="3"/>
        <v>284</v>
      </c>
      <c r="C57" s="35">
        <v>11182</v>
      </c>
      <c r="D57" s="35">
        <v>11375</v>
      </c>
      <c r="E57" s="35">
        <v>-193</v>
      </c>
      <c r="F57" s="35">
        <v>1294</v>
      </c>
      <c r="G57" s="35">
        <v>982</v>
      </c>
      <c r="H57" s="35">
        <v>312</v>
      </c>
      <c r="I57" s="35">
        <v>2491</v>
      </c>
      <c r="J57" s="35">
        <v>2326</v>
      </c>
      <c r="K57" s="35">
        <v>165</v>
      </c>
      <c r="L57" s="39"/>
    </row>
    <row r="58" spans="1:12" ht="15.75" customHeight="1">
      <c r="A58" s="5" t="s">
        <v>73</v>
      </c>
      <c r="B58" s="34">
        <f t="shared" si="3"/>
        <v>607</v>
      </c>
      <c r="C58" s="35">
        <v>4980</v>
      </c>
      <c r="D58" s="35">
        <v>5150</v>
      </c>
      <c r="E58" s="35">
        <v>-170</v>
      </c>
      <c r="F58" s="35">
        <v>869</v>
      </c>
      <c r="G58" s="35">
        <v>692</v>
      </c>
      <c r="H58" s="35">
        <v>177</v>
      </c>
      <c r="I58" s="35">
        <v>1274</v>
      </c>
      <c r="J58" s="35">
        <v>674</v>
      </c>
      <c r="K58" s="35">
        <v>600</v>
      </c>
      <c r="L58" s="39"/>
    </row>
    <row r="59" spans="1:12" ht="15.75" customHeight="1">
      <c r="A59" s="5" t="s">
        <v>74</v>
      </c>
      <c r="B59" s="34">
        <f t="shared" si="3"/>
        <v>94</v>
      </c>
      <c r="C59" s="35">
        <v>5501</v>
      </c>
      <c r="D59" s="35">
        <v>5596</v>
      </c>
      <c r="E59" s="35">
        <v>-95</v>
      </c>
      <c r="F59" s="35">
        <v>891</v>
      </c>
      <c r="G59" s="35">
        <v>658</v>
      </c>
      <c r="H59" s="35">
        <v>233</v>
      </c>
      <c r="I59" s="35">
        <v>1463</v>
      </c>
      <c r="J59" s="35">
        <v>1507</v>
      </c>
      <c r="K59" s="35">
        <v>-44</v>
      </c>
      <c r="L59" s="39"/>
    </row>
    <row r="60" spans="1:12" ht="15.75" customHeight="1">
      <c r="A60" s="5" t="s">
        <v>75</v>
      </c>
      <c r="B60" s="34">
        <f t="shared" si="3"/>
        <v>62</v>
      </c>
      <c r="C60" s="35">
        <v>5562</v>
      </c>
      <c r="D60" s="35">
        <v>5750</v>
      </c>
      <c r="E60" s="35">
        <v>-188</v>
      </c>
      <c r="F60" s="35">
        <v>710</v>
      </c>
      <c r="G60" s="35">
        <v>549</v>
      </c>
      <c r="H60" s="35">
        <v>161</v>
      </c>
      <c r="I60" s="35">
        <v>1174</v>
      </c>
      <c r="J60" s="35">
        <v>1085</v>
      </c>
      <c r="K60" s="35">
        <v>89</v>
      </c>
      <c r="L60" s="39"/>
    </row>
    <row r="61" spans="1:12" ht="21.75" customHeight="1">
      <c r="A61" s="3" t="s">
        <v>76</v>
      </c>
      <c r="B61" s="34">
        <f t="shared" si="3"/>
        <v>-439</v>
      </c>
      <c r="C61" s="35">
        <v>5884</v>
      </c>
      <c r="D61" s="35">
        <v>6158</v>
      </c>
      <c r="E61" s="35">
        <v>-274</v>
      </c>
      <c r="F61" s="35">
        <v>660</v>
      </c>
      <c r="G61" s="35">
        <v>524</v>
      </c>
      <c r="H61" s="35">
        <v>136</v>
      </c>
      <c r="I61" s="35">
        <v>892</v>
      </c>
      <c r="J61" s="35">
        <v>1193</v>
      </c>
      <c r="K61" s="35">
        <v>-301</v>
      </c>
      <c r="L61" s="39"/>
    </row>
    <row r="62" spans="1:12" ht="15.75" customHeight="1">
      <c r="A62" s="3" t="s">
        <v>77</v>
      </c>
      <c r="B62" s="34">
        <f t="shared" si="3"/>
        <v>-14</v>
      </c>
      <c r="C62" s="35">
        <v>2234</v>
      </c>
      <c r="D62" s="35">
        <v>2300</v>
      </c>
      <c r="E62" s="35">
        <v>-66</v>
      </c>
      <c r="F62" s="35">
        <v>249</v>
      </c>
      <c r="G62" s="35">
        <v>187</v>
      </c>
      <c r="H62" s="35">
        <v>62</v>
      </c>
      <c r="I62" s="35">
        <v>454</v>
      </c>
      <c r="J62" s="35">
        <v>464</v>
      </c>
      <c r="K62" s="35">
        <v>-10</v>
      </c>
      <c r="L62" s="39"/>
    </row>
    <row r="63" spans="1:12" ht="15.75" customHeight="1">
      <c r="A63" s="5" t="s">
        <v>78</v>
      </c>
      <c r="B63" s="34">
        <f t="shared" si="3"/>
        <v>-32</v>
      </c>
      <c r="C63" s="35">
        <v>2744</v>
      </c>
      <c r="D63" s="35">
        <v>2825</v>
      </c>
      <c r="E63" s="35">
        <v>-81</v>
      </c>
      <c r="F63" s="35">
        <v>446</v>
      </c>
      <c r="G63" s="35">
        <v>340</v>
      </c>
      <c r="H63" s="35">
        <v>106</v>
      </c>
      <c r="I63" s="35">
        <v>466</v>
      </c>
      <c r="J63" s="35">
        <v>523</v>
      </c>
      <c r="K63" s="35">
        <v>-57</v>
      </c>
      <c r="L63" s="39"/>
    </row>
    <row r="64" spans="1:12" s="23" customFormat="1" ht="15.75" customHeight="1">
      <c r="A64" s="32" t="s">
        <v>79</v>
      </c>
      <c r="B64" s="33">
        <f>SUM(B66:B75)</f>
        <v>3458</v>
      </c>
      <c r="C64" s="33">
        <v>33088</v>
      </c>
      <c r="D64" s="33">
        <v>33265</v>
      </c>
      <c r="E64" s="33">
        <v>-177</v>
      </c>
      <c r="F64" s="33">
        <v>3470</v>
      </c>
      <c r="G64" s="33">
        <v>2550</v>
      </c>
      <c r="H64" s="33">
        <v>920</v>
      </c>
      <c r="I64" s="33">
        <v>8738</v>
      </c>
      <c r="J64" s="33">
        <v>6023</v>
      </c>
      <c r="K64" s="33">
        <v>2715</v>
      </c>
      <c r="L64" s="36"/>
    </row>
    <row r="65" spans="1:12" s="23" customFormat="1" ht="19.5" customHeight="1">
      <c r="A65" s="32" t="s">
        <v>14</v>
      </c>
      <c r="B65" s="33">
        <f>SUM(B66:B69)</f>
        <v>601</v>
      </c>
      <c r="C65" s="33">
        <v>8528</v>
      </c>
      <c r="D65" s="33">
        <v>8207</v>
      </c>
      <c r="E65" s="33">
        <v>321</v>
      </c>
      <c r="F65" s="33">
        <v>645</v>
      </c>
      <c r="G65" s="33">
        <v>461</v>
      </c>
      <c r="H65" s="33">
        <v>184</v>
      </c>
      <c r="I65" s="33">
        <v>990</v>
      </c>
      <c r="J65" s="33">
        <v>894</v>
      </c>
      <c r="K65" s="33">
        <v>96</v>
      </c>
      <c r="L65" s="36"/>
    </row>
    <row r="66" spans="1:12" ht="30" customHeight="1">
      <c r="A66" s="4" t="s">
        <v>80</v>
      </c>
      <c r="B66" s="34">
        <f t="shared" ref="B66:B75" si="4">E66+H66+K66</f>
        <v>440</v>
      </c>
      <c r="C66" s="35">
        <v>6528</v>
      </c>
      <c r="D66" s="35">
        <v>6215</v>
      </c>
      <c r="E66" s="35">
        <v>313</v>
      </c>
      <c r="F66" s="35">
        <v>446</v>
      </c>
      <c r="G66" s="35">
        <v>312</v>
      </c>
      <c r="H66" s="35">
        <v>134</v>
      </c>
      <c r="I66" s="35">
        <v>514</v>
      </c>
      <c r="J66" s="35">
        <v>521</v>
      </c>
      <c r="K66" s="35">
        <v>-7</v>
      </c>
      <c r="L66" s="39" t="s">
        <v>81</v>
      </c>
    </row>
    <row r="67" spans="1:12" ht="15.75" customHeight="1">
      <c r="A67" s="4" t="s">
        <v>82</v>
      </c>
      <c r="B67" s="34">
        <f t="shared" si="4"/>
        <v>86</v>
      </c>
      <c r="C67" s="35">
        <v>989</v>
      </c>
      <c r="D67" s="35">
        <v>985</v>
      </c>
      <c r="E67" s="35">
        <v>4</v>
      </c>
      <c r="F67" s="35">
        <v>116</v>
      </c>
      <c r="G67" s="35">
        <v>84</v>
      </c>
      <c r="H67" s="35">
        <v>32</v>
      </c>
      <c r="I67" s="35">
        <v>217</v>
      </c>
      <c r="J67" s="35">
        <v>167</v>
      </c>
      <c r="K67" s="35">
        <v>50</v>
      </c>
      <c r="L67" s="39"/>
    </row>
    <row r="68" spans="1:12" ht="15.75" customHeight="1">
      <c r="A68" s="4" t="s">
        <v>83</v>
      </c>
      <c r="B68" s="34">
        <f t="shared" si="4"/>
        <v>61</v>
      </c>
      <c r="C68" s="35">
        <v>754</v>
      </c>
      <c r="D68" s="35">
        <v>756</v>
      </c>
      <c r="E68" s="35">
        <v>-2</v>
      </c>
      <c r="F68" s="35">
        <v>59</v>
      </c>
      <c r="G68" s="35">
        <v>46</v>
      </c>
      <c r="H68" s="35">
        <v>13</v>
      </c>
      <c r="I68" s="35">
        <v>188</v>
      </c>
      <c r="J68" s="35">
        <v>138</v>
      </c>
      <c r="K68" s="35">
        <v>50</v>
      </c>
      <c r="L68" s="39"/>
    </row>
    <row r="69" spans="1:12" ht="15.75" customHeight="1">
      <c r="A69" s="4" t="s">
        <v>84</v>
      </c>
      <c r="B69" s="34">
        <f t="shared" si="4"/>
        <v>14</v>
      </c>
      <c r="C69" s="35">
        <v>257</v>
      </c>
      <c r="D69" s="35">
        <v>251</v>
      </c>
      <c r="E69" s="35">
        <v>6</v>
      </c>
      <c r="F69" s="35">
        <v>24</v>
      </c>
      <c r="G69" s="35">
        <v>19</v>
      </c>
      <c r="H69" s="35">
        <v>5</v>
      </c>
      <c r="I69" s="35">
        <v>71</v>
      </c>
      <c r="J69" s="35">
        <v>68</v>
      </c>
      <c r="K69" s="35">
        <v>3</v>
      </c>
      <c r="L69" s="39"/>
    </row>
    <row r="70" spans="1:12" ht="15.75" customHeight="1">
      <c r="A70" s="5" t="s">
        <v>85</v>
      </c>
      <c r="B70" s="34">
        <f t="shared" si="4"/>
        <v>803</v>
      </c>
      <c r="C70" s="35">
        <v>3528</v>
      </c>
      <c r="D70" s="35">
        <v>3571</v>
      </c>
      <c r="E70" s="35">
        <v>-43</v>
      </c>
      <c r="F70" s="35">
        <v>372</v>
      </c>
      <c r="G70" s="35">
        <v>257</v>
      </c>
      <c r="H70" s="35">
        <v>115</v>
      </c>
      <c r="I70" s="35">
        <v>1360</v>
      </c>
      <c r="J70" s="35">
        <v>629</v>
      </c>
      <c r="K70" s="35">
        <v>731</v>
      </c>
      <c r="L70" s="39"/>
    </row>
    <row r="71" spans="1:12" ht="15.75" customHeight="1">
      <c r="A71" s="3" t="s">
        <v>86</v>
      </c>
      <c r="B71" s="34">
        <f t="shared" si="4"/>
        <v>733</v>
      </c>
      <c r="C71" s="35">
        <v>8524</v>
      </c>
      <c r="D71" s="35">
        <v>8702</v>
      </c>
      <c r="E71" s="35">
        <v>-178</v>
      </c>
      <c r="F71" s="35">
        <v>998</v>
      </c>
      <c r="G71" s="35">
        <v>772</v>
      </c>
      <c r="H71" s="35">
        <v>226</v>
      </c>
      <c r="I71" s="35">
        <v>2374</v>
      </c>
      <c r="J71" s="35">
        <v>1689</v>
      </c>
      <c r="K71" s="35">
        <v>685</v>
      </c>
      <c r="L71" s="39"/>
    </row>
    <row r="72" spans="1:12" ht="15.75" customHeight="1">
      <c r="A72" s="5" t="s">
        <v>87</v>
      </c>
      <c r="B72" s="34">
        <f t="shared" si="4"/>
        <v>299</v>
      </c>
      <c r="C72" s="35">
        <v>2938</v>
      </c>
      <c r="D72" s="35">
        <v>3065</v>
      </c>
      <c r="E72" s="35">
        <v>-127</v>
      </c>
      <c r="F72" s="35">
        <v>299</v>
      </c>
      <c r="G72" s="35">
        <v>223</v>
      </c>
      <c r="H72" s="35">
        <v>76</v>
      </c>
      <c r="I72" s="35">
        <v>1133</v>
      </c>
      <c r="J72" s="35">
        <v>783</v>
      </c>
      <c r="K72" s="35">
        <v>350</v>
      </c>
      <c r="L72" s="39"/>
    </row>
    <row r="73" spans="1:12" ht="15.75" customHeight="1">
      <c r="A73" s="5" t="s">
        <v>88</v>
      </c>
      <c r="B73" s="34">
        <f t="shared" si="4"/>
        <v>261</v>
      </c>
      <c r="C73" s="35">
        <v>3222</v>
      </c>
      <c r="D73" s="35">
        <v>3342</v>
      </c>
      <c r="E73" s="35">
        <v>-120</v>
      </c>
      <c r="F73" s="35">
        <v>445</v>
      </c>
      <c r="G73" s="35">
        <v>324</v>
      </c>
      <c r="H73" s="35">
        <v>121</v>
      </c>
      <c r="I73" s="35">
        <v>668</v>
      </c>
      <c r="J73" s="35">
        <v>408</v>
      </c>
      <c r="K73" s="35">
        <v>260</v>
      </c>
      <c r="L73" s="39"/>
    </row>
    <row r="74" spans="1:12" ht="15.75" customHeight="1">
      <c r="A74" s="3" t="s">
        <v>89</v>
      </c>
      <c r="B74" s="34">
        <f t="shared" si="4"/>
        <v>472</v>
      </c>
      <c r="C74" s="35">
        <v>2635</v>
      </c>
      <c r="D74" s="35">
        <v>2580</v>
      </c>
      <c r="E74" s="35">
        <v>55</v>
      </c>
      <c r="F74" s="35">
        <v>249</v>
      </c>
      <c r="G74" s="35">
        <v>176</v>
      </c>
      <c r="H74" s="35">
        <v>73</v>
      </c>
      <c r="I74" s="35">
        <v>1033</v>
      </c>
      <c r="J74" s="35">
        <v>689</v>
      </c>
      <c r="K74" s="35">
        <v>344</v>
      </c>
      <c r="L74" s="39"/>
    </row>
    <row r="75" spans="1:12" ht="15.75" customHeight="1">
      <c r="A75" s="3" t="s">
        <v>90</v>
      </c>
      <c r="B75" s="34">
        <f t="shared" si="4"/>
        <v>289</v>
      </c>
      <c r="C75" s="35">
        <v>3713</v>
      </c>
      <c r="D75" s="35">
        <v>3798</v>
      </c>
      <c r="E75" s="35">
        <v>-85</v>
      </c>
      <c r="F75" s="35">
        <v>462</v>
      </c>
      <c r="G75" s="35">
        <v>337</v>
      </c>
      <c r="H75" s="35">
        <v>125</v>
      </c>
      <c r="I75" s="35">
        <v>1180</v>
      </c>
      <c r="J75" s="35">
        <v>931</v>
      </c>
      <c r="K75" s="35">
        <v>249</v>
      </c>
      <c r="L75" s="39"/>
    </row>
    <row r="76" spans="1:12" s="23" customFormat="1" ht="15.75" customHeight="1">
      <c r="A76" s="32" t="s">
        <v>91</v>
      </c>
      <c r="B76" s="33">
        <f>SUM(B78:B88)</f>
        <v>43</v>
      </c>
      <c r="C76" s="33">
        <v>28261</v>
      </c>
      <c r="D76" s="33">
        <v>28547</v>
      </c>
      <c r="E76" s="33">
        <v>-286</v>
      </c>
      <c r="F76" s="33">
        <v>3332</v>
      </c>
      <c r="G76" s="33">
        <v>2499</v>
      </c>
      <c r="H76" s="33">
        <v>833</v>
      </c>
      <c r="I76" s="33">
        <v>5314</v>
      </c>
      <c r="J76" s="33">
        <v>5818</v>
      </c>
      <c r="K76" s="33">
        <v>-504</v>
      </c>
      <c r="L76" s="36"/>
    </row>
    <row r="77" spans="1:12" s="23" customFormat="1" ht="15.75" customHeight="1">
      <c r="A77" s="32" t="s">
        <v>14</v>
      </c>
      <c r="B77" s="33">
        <f>SUM(B78:B81)</f>
        <v>128</v>
      </c>
      <c r="C77" s="33">
        <v>7598</v>
      </c>
      <c r="D77" s="33">
        <v>7521</v>
      </c>
      <c r="E77" s="33">
        <v>77</v>
      </c>
      <c r="F77" s="33">
        <v>755</v>
      </c>
      <c r="G77" s="33">
        <v>593</v>
      </c>
      <c r="H77" s="33">
        <v>162</v>
      </c>
      <c r="I77" s="33">
        <v>780</v>
      </c>
      <c r="J77" s="33">
        <v>891</v>
      </c>
      <c r="K77" s="33">
        <v>-111</v>
      </c>
      <c r="L77" s="36"/>
    </row>
    <row r="78" spans="1:12" ht="26.1" customHeight="1">
      <c r="A78" s="4" t="s">
        <v>92</v>
      </c>
      <c r="B78" s="34">
        <f t="shared" ref="B78:B88" si="5">E78+H78+K78</f>
        <v>149</v>
      </c>
      <c r="C78" s="35">
        <v>4270</v>
      </c>
      <c r="D78" s="35">
        <v>4178</v>
      </c>
      <c r="E78" s="35">
        <v>92</v>
      </c>
      <c r="F78" s="35">
        <v>321</v>
      </c>
      <c r="G78" s="35">
        <v>258</v>
      </c>
      <c r="H78" s="35">
        <v>63</v>
      </c>
      <c r="I78" s="35">
        <v>338</v>
      </c>
      <c r="J78" s="35">
        <v>344</v>
      </c>
      <c r="K78" s="35">
        <v>-6</v>
      </c>
      <c r="L78" s="39" t="s">
        <v>93</v>
      </c>
    </row>
    <row r="79" spans="1:12" s="24" customFormat="1" ht="15.75" customHeight="1">
      <c r="A79" s="2" t="s">
        <v>94</v>
      </c>
      <c r="B79" s="34">
        <f t="shared" si="5"/>
        <v>-41</v>
      </c>
      <c r="C79" s="35">
        <v>2907</v>
      </c>
      <c r="D79" s="35">
        <v>2916</v>
      </c>
      <c r="E79" s="35">
        <v>-9</v>
      </c>
      <c r="F79" s="35">
        <v>399</v>
      </c>
      <c r="G79" s="35">
        <v>308</v>
      </c>
      <c r="H79" s="35">
        <v>91</v>
      </c>
      <c r="I79" s="35">
        <v>302</v>
      </c>
      <c r="J79" s="35">
        <v>425</v>
      </c>
      <c r="K79" s="35">
        <v>-123</v>
      </c>
      <c r="L79" s="39"/>
    </row>
    <row r="80" spans="1:12" s="24" customFormat="1" ht="15.75" customHeight="1">
      <c r="A80" s="2" t="s">
        <v>95</v>
      </c>
      <c r="B80" s="34">
        <f t="shared" si="5"/>
        <v>5</v>
      </c>
      <c r="C80" s="35">
        <v>190</v>
      </c>
      <c r="D80" s="35">
        <v>189</v>
      </c>
      <c r="E80" s="35">
        <v>1</v>
      </c>
      <c r="F80" s="35">
        <v>14</v>
      </c>
      <c r="G80" s="35">
        <v>12</v>
      </c>
      <c r="H80" s="35">
        <v>2</v>
      </c>
      <c r="I80" s="35">
        <v>57</v>
      </c>
      <c r="J80" s="35">
        <v>55</v>
      </c>
      <c r="K80" s="35">
        <v>2</v>
      </c>
      <c r="L80" s="39"/>
    </row>
    <row r="81" spans="1:12" ht="15.75" customHeight="1">
      <c r="A81" s="2" t="s">
        <v>96</v>
      </c>
      <c r="B81" s="34">
        <f t="shared" si="5"/>
        <v>15</v>
      </c>
      <c r="C81" s="35">
        <v>231</v>
      </c>
      <c r="D81" s="35">
        <v>238</v>
      </c>
      <c r="E81" s="35">
        <v>-7</v>
      </c>
      <c r="F81" s="35">
        <v>21</v>
      </c>
      <c r="G81" s="35">
        <v>15</v>
      </c>
      <c r="H81" s="35">
        <v>6</v>
      </c>
      <c r="I81" s="35">
        <v>83</v>
      </c>
      <c r="J81" s="35">
        <v>67</v>
      </c>
      <c r="K81" s="35">
        <v>16</v>
      </c>
      <c r="L81" s="39"/>
    </row>
    <row r="82" spans="1:12" ht="15.75" customHeight="1">
      <c r="A82" s="5" t="s">
        <v>97</v>
      </c>
      <c r="B82" s="34">
        <f t="shared" si="5"/>
        <v>0</v>
      </c>
      <c r="C82" s="35">
        <v>876</v>
      </c>
      <c r="D82" s="35">
        <v>904</v>
      </c>
      <c r="E82" s="35">
        <v>-28</v>
      </c>
      <c r="F82" s="35">
        <v>68</v>
      </c>
      <c r="G82" s="35">
        <v>52</v>
      </c>
      <c r="H82" s="35">
        <v>16</v>
      </c>
      <c r="I82" s="35">
        <v>110</v>
      </c>
      <c r="J82" s="35">
        <v>98</v>
      </c>
      <c r="K82" s="35">
        <v>12</v>
      </c>
      <c r="L82" s="39"/>
    </row>
    <row r="83" spans="1:12" ht="15.75" customHeight="1">
      <c r="A83" s="5" t="s">
        <v>98</v>
      </c>
      <c r="B83" s="34">
        <f t="shared" si="5"/>
        <v>-105</v>
      </c>
      <c r="C83" s="35">
        <v>1486</v>
      </c>
      <c r="D83" s="35">
        <v>1543</v>
      </c>
      <c r="E83" s="35">
        <v>-57</v>
      </c>
      <c r="F83" s="35">
        <v>169</v>
      </c>
      <c r="G83" s="35">
        <v>132</v>
      </c>
      <c r="H83" s="35">
        <v>37</v>
      </c>
      <c r="I83" s="35">
        <v>319</v>
      </c>
      <c r="J83" s="35">
        <v>404</v>
      </c>
      <c r="K83" s="35">
        <v>-85</v>
      </c>
      <c r="L83" s="39"/>
    </row>
    <row r="84" spans="1:12" ht="15.75" customHeight="1">
      <c r="A84" s="5" t="s">
        <v>99</v>
      </c>
      <c r="B84" s="34">
        <f t="shared" si="5"/>
        <v>-42</v>
      </c>
      <c r="C84" s="35">
        <v>3418</v>
      </c>
      <c r="D84" s="35">
        <v>3504</v>
      </c>
      <c r="E84" s="35">
        <v>-86</v>
      </c>
      <c r="F84" s="35">
        <v>366</v>
      </c>
      <c r="G84" s="35">
        <v>283</v>
      </c>
      <c r="H84" s="35">
        <v>83</v>
      </c>
      <c r="I84" s="35">
        <v>919</v>
      </c>
      <c r="J84" s="35">
        <v>958</v>
      </c>
      <c r="K84" s="35">
        <v>-39</v>
      </c>
      <c r="L84" s="39"/>
    </row>
    <row r="85" spans="1:12" ht="15.75" customHeight="1">
      <c r="A85" s="3" t="s">
        <v>100</v>
      </c>
      <c r="B85" s="34">
        <f t="shared" si="5"/>
        <v>-49</v>
      </c>
      <c r="C85" s="35">
        <v>5082</v>
      </c>
      <c r="D85" s="35">
        <v>5226</v>
      </c>
      <c r="E85" s="35">
        <v>-144</v>
      </c>
      <c r="F85" s="35">
        <v>461</v>
      </c>
      <c r="G85" s="35">
        <v>355</v>
      </c>
      <c r="H85" s="35">
        <v>106</v>
      </c>
      <c r="I85" s="35">
        <v>982</v>
      </c>
      <c r="J85" s="35">
        <v>993</v>
      </c>
      <c r="K85" s="35">
        <v>-11</v>
      </c>
      <c r="L85" s="39"/>
    </row>
    <row r="86" spans="1:12" ht="15.75" customHeight="1">
      <c r="A86" s="3" t="s">
        <v>101</v>
      </c>
      <c r="B86" s="34">
        <f t="shared" si="5"/>
        <v>-111</v>
      </c>
      <c r="C86" s="35">
        <v>1863</v>
      </c>
      <c r="D86" s="35">
        <v>1913</v>
      </c>
      <c r="E86" s="35">
        <v>-50</v>
      </c>
      <c r="F86" s="35">
        <v>212</v>
      </c>
      <c r="G86" s="35">
        <v>167</v>
      </c>
      <c r="H86" s="35">
        <v>45</v>
      </c>
      <c r="I86" s="35">
        <v>394</v>
      </c>
      <c r="J86" s="35">
        <v>500</v>
      </c>
      <c r="K86" s="35">
        <v>-106</v>
      </c>
      <c r="L86" s="39"/>
    </row>
    <row r="87" spans="1:12" ht="15.75" customHeight="1">
      <c r="A87" s="5" t="s">
        <v>102</v>
      </c>
      <c r="B87" s="34">
        <f t="shared" si="5"/>
        <v>143</v>
      </c>
      <c r="C87" s="35">
        <v>4665</v>
      </c>
      <c r="D87" s="35">
        <v>4642</v>
      </c>
      <c r="E87" s="35">
        <v>23</v>
      </c>
      <c r="F87" s="35">
        <v>631</v>
      </c>
      <c r="G87" s="35">
        <v>432</v>
      </c>
      <c r="H87" s="35">
        <v>199</v>
      </c>
      <c r="I87" s="35">
        <v>1096</v>
      </c>
      <c r="J87" s="35">
        <v>1175</v>
      </c>
      <c r="K87" s="35">
        <v>-79</v>
      </c>
      <c r="L87" s="39"/>
    </row>
    <row r="88" spans="1:12" ht="15.75" customHeight="1">
      <c r="A88" s="5" t="s">
        <v>103</v>
      </c>
      <c r="B88" s="34">
        <f t="shared" si="5"/>
        <v>79</v>
      </c>
      <c r="C88" s="35">
        <v>3273</v>
      </c>
      <c r="D88" s="35">
        <v>3294</v>
      </c>
      <c r="E88" s="35">
        <v>-21</v>
      </c>
      <c r="F88" s="35">
        <v>670</v>
      </c>
      <c r="G88" s="35">
        <v>485</v>
      </c>
      <c r="H88" s="35">
        <v>185</v>
      </c>
      <c r="I88" s="35">
        <v>714</v>
      </c>
      <c r="J88" s="35">
        <v>799</v>
      </c>
      <c r="K88" s="35">
        <v>-85</v>
      </c>
      <c r="L88" s="39"/>
    </row>
    <row r="89" spans="1:12" s="23" customFormat="1" ht="15.75" customHeight="1">
      <c r="A89" s="32" t="s">
        <v>104</v>
      </c>
      <c r="B89" s="33">
        <f>SUM(B91:B94)</f>
        <v>-39</v>
      </c>
      <c r="C89" s="33">
        <v>11890</v>
      </c>
      <c r="D89" s="33">
        <v>12192</v>
      </c>
      <c r="E89" s="33">
        <v>-302</v>
      </c>
      <c r="F89" s="33">
        <v>1739</v>
      </c>
      <c r="G89" s="33">
        <v>1321</v>
      </c>
      <c r="H89" s="33">
        <v>418</v>
      </c>
      <c r="I89" s="33">
        <v>1743</v>
      </c>
      <c r="J89" s="33">
        <v>1898</v>
      </c>
      <c r="K89" s="33">
        <v>-155</v>
      </c>
      <c r="L89" s="36"/>
    </row>
    <row r="90" spans="1:12" s="23" customFormat="1" ht="15.75" customHeight="1">
      <c r="A90" s="32" t="s">
        <v>14</v>
      </c>
      <c r="B90" s="33">
        <f>SUM(B91:B92)</f>
        <v>366</v>
      </c>
      <c r="C90" s="33">
        <v>3601</v>
      </c>
      <c r="D90" s="33">
        <v>3554</v>
      </c>
      <c r="E90" s="33">
        <v>47</v>
      </c>
      <c r="F90" s="33">
        <v>525</v>
      </c>
      <c r="G90" s="33">
        <v>385</v>
      </c>
      <c r="H90" s="33">
        <v>140</v>
      </c>
      <c r="I90" s="33">
        <v>547</v>
      </c>
      <c r="J90" s="33">
        <v>368</v>
      </c>
      <c r="K90" s="33">
        <v>179</v>
      </c>
      <c r="L90" s="36"/>
    </row>
    <row r="91" spans="1:12" ht="27" customHeight="1">
      <c r="A91" s="2" t="s">
        <v>105</v>
      </c>
      <c r="B91" s="34">
        <f>E91+H91+K91</f>
        <v>380</v>
      </c>
      <c r="C91" s="35">
        <v>3264</v>
      </c>
      <c r="D91" s="35">
        <v>3213</v>
      </c>
      <c r="E91" s="35">
        <v>51</v>
      </c>
      <c r="F91" s="35">
        <v>478</v>
      </c>
      <c r="G91" s="35">
        <v>348</v>
      </c>
      <c r="H91" s="35">
        <v>130</v>
      </c>
      <c r="I91" s="35">
        <v>528</v>
      </c>
      <c r="J91" s="35">
        <v>329</v>
      </c>
      <c r="K91" s="35">
        <v>199</v>
      </c>
      <c r="L91" s="39" t="s">
        <v>106</v>
      </c>
    </row>
    <row r="92" spans="1:12" ht="15.75" customHeight="1">
      <c r="A92" s="2" t="s">
        <v>107</v>
      </c>
      <c r="B92" s="34">
        <f>E92+H92+K92</f>
        <v>-14</v>
      </c>
      <c r="C92" s="35">
        <v>337</v>
      </c>
      <c r="D92" s="35">
        <v>341</v>
      </c>
      <c r="E92" s="35">
        <v>-4</v>
      </c>
      <c r="F92" s="35">
        <v>47</v>
      </c>
      <c r="G92" s="35">
        <v>37</v>
      </c>
      <c r="H92" s="35">
        <v>10</v>
      </c>
      <c r="I92" s="35">
        <v>19</v>
      </c>
      <c r="J92" s="35">
        <v>39</v>
      </c>
      <c r="K92" s="35">
        <v>-20</v>
      </c>
      <c r="L92" s="39"/>
    </row>
    <row r="93" spans="1:12" ht="15.75" customHeight="1">
      <c r="A93" s="3" t="s">
        <v>108</v>
      </c>
      <c r="B93" s="34">
        <f>E93+H93+K93</f>
        <v>-126</v>
      </c>
      <c r="C93" s="35">
        <v>4776</v>
      </c>
      <c r="D93" s="35">
        <v>4897</v>
      </c>
      <c r="E93" s="35">
        <v>-121</v>
      </c>
      <c r="F93" s="35">
        <v>739</v>
      </c>
      <c r="G93" s="35">
        <v>555</v>
      </c>
      <c r="H93" s="35">
        <v>184</v>
      </c>
      <c r="I93" s="35">
        <v>630</v>
      </c>
      <c r="J93" s="35">
        <v>819</v>
      </c>
      <c r="K93" s="35">
        <v>-189</v>
      </c>
      <c r="L93" s="39"/>
    </row>
    <row r="94" spans="1:12" ht="15.75" customHeight="1">
      <c r="A94" s="3" t="s">
        <v>109</v>
      </c>
      <c r="B94" s="34">
        <f>E94+H94+K94</f>
        <v>-279</v>
      </c>
      <c r="C94" s="35">
        <v>3513</v>
      </c>
      <c r="D94" s="35">
        <v>3741</v>
      </c>
      <c r="E94" s="35">
        <v>-228</v>
      </c>
      <c r="F94" s="35">
        <v>475</v>
      </c>
      <c r="G94" s="35">
        <v>381</v>
      </c>
      <c r="H94" s="35">
        <v>94</v>
      </c>
      <c r="I94" s="35">
        <v>566</v>
      </c>
      <c r="J94" s="35">
        <v>711</v>
      </c>
      <c r="K94" s="35">
        <v>-145</v>
      </c>
      <c r="L94" s="39"/>
    </row>
    <row r="95" spans="1:12" s="23" customFormat="1" ht="15.75" customHeight="1">
      <c r="A95" s="32" t="s">
        <v>110</v>
      </c>
      <c r="B95" s="33">
        <f>SUM(B97:B103)</f>
        <v>937</v>
      </c>
      <c r="C95" s="33">
        <v>25943</v>
      </c>
      <c r="D95" s="33">
        <v>26972</v>
      </c>
      <c r="E95" s="33">
        <v>-1029</v>
      </c>
      <c r="F95" s="33">
        <v>2426</v>
      </c>
      <c r="G95" s="33">
        <v>2088</v>
      </c>
      <c r="H95" s="33">
        <v>338</v>
      </c>
      <c r="I95" s="33">
        <v>6475</v>
      </c>
      <c r="J95" s="33">
        <v>4847</v>
      </c>
      <c r="K95" s="33">
        <v>1628</v>
      </c>
      <c r="L95" s="36"/>
    </row>
    <row r="96" spans="1:12" s="23" customFormat="1" ht="15.75" customHeight="1">
      <c r="A96" s="32" t="s">
        <v>14</v>
      </c>
      <c r="B96" s="33">
        <f>SUM(B97:B99)</f>
        <v>1234</v>
      </c>
      <c r="C96" s="33">
        <v>7779</v>
      </c>
      <c r="D96" s="33">
        <v>7575</v>
      </c>
      <c r="E96" s="33">
        <v>204</v>
      </c>
      <c r="F96" s="33">
        <v>629</v>
      </c>
      <c r="G96" s="33">
        <v>456</v>
      </c>
      <c r="H96" s="33">
        <v>173</v>
      </c>
      <c r="I96" s="33">
        <v>2195</v>
      </c>
      <c r="J96" s="33">
        <v>1338</v>
      </c>
      <c r="K96" s="33">
        <v>857</v>
      </c>
      <c r="L96" s="36"/>
    </row>
    <row r="97" spans="1:12" ht="15.75" customHeight="1">
      <c r="A97" s="2" t="s">
        <v>111</v>
      </c>
      <c r="B97" s="34">
        <f t="shared" ref="B97:B103" si="6">E97+H97+K97</f>
        <v>88</v>
      </c>
      <c r="C97" s="35">
        <v>1682</v>
      </c>
      <c r="D97" s="35">
        <v>1705</v>
      </c>
      <c r="E97" s="35">
        <v>-23</v>
      </c>
      <c r="F97" s="35">
        <v>152</v>
      </c>
      <c r="G97" s="35">
        <v>114</v>
      </c>
      <c r="H97" s="35">
        <v>38</v>
      </c>
      <c r="I97" s="35">
        <v>336</v>
      </c>
      <c r="J97" s="35">
        <v>263</v>
      </c>
      <c r="K97" s="35">
        <v>73</v>
      </c>
      <c r="L97" s="39"/>
    </row>
    <row r="98" spans="1:12" ht="26.1" customHeight="1">
      <c r="A98" s="4" t="s">
        <v>112</v>
      </c>
      <c r="B98" s="34">
        <f t="shared" si="6"/>
        <v>1134</v>
      </c>
      <c r="C98" s="35">
        <v>5617</v>
      </c>
      <c r="D98" s="35">
        <v>5395</v>
      </c>
      <c r="E98" s="35">
        <v>222</v>
      </c>
      <c r="F98" s="35">
        <v>450</v>
      </c>
      <c r="G98" s="35">
        <v>320</v>
      </c>
      <c r="H98" s="35">
        <v>130</v>
      </c>
      <c r="I98" s="35">
        <v>1762</v>
      </c>
      <c r="J98" s="35">
        <v>980</v>
      </c>
      <c r="K98" s="35">
        <v>782</v>
      </c>
      <c r="L98" s="39" t="s">
        <v>113</v>
      </c>
    </row>
    <row r="99" spans="1:12" ht="15.75" customHeight="1">
      <c r="A99" s="4" t="s">
        <v>114</v>
      </c>
      <c r="B99" s="34">
        <f t="shared" si="6"/>
        <v>12</v>
      </c>
      <c r="C99" s="35">
        <v>480</v>
      </c>
      <c r="D99" s="35">
        <v>475</v>
      </c>
      <c r="E99" s="35">
        <v>5</v>
      </c>
      <c r="F99" s="35">
        <v>27</v>
      </c>
      <c r="G99" s="35">
        <v>22</v>
      </c>
      <c r="H99" s="35">
        <v>5</v>
      </c>
      <c r="I99" s="35">
        <v>97</v>
      </c>
      <c r="J99" s="35">
        <v>95</v>
      </c>
      <c r="K99" s="35">
        <v>2</v>
      </c>
      <c r="L99" s="39"/>
    </row>
    <row r="100" spans="1:12" ht="15.75" customHeight="1">
      <c r="A100" s="5" t="s">
        <v>115</v>
      </c>
      <c r="B100" s="34">
        <f t="shared" si="6"/>
        <v>920</v>
      </c>
      <c r="C100" s="35">
        <v>3799</v>
      </c>
      <c r="D100" s="35">
        <v>3738</v>
      </c>
      <c r="E100" s="35">
        <v>61</v>
      </c>
      <c r="F100" s="35">
        <v>280</v>
      </c>
      <c r="G100" s="35">
        <v>201</v>
      </c>
      <c r="H100" s="35">
        <v>79</v>
      </c>
      <c r="I100" s="35">
        <v>1217</v>
      </c>
      <c r="J100" s="35">
        <v>437</v>
      </c>
      <c r="K100" s="35">
        <v>780</v>
      </c>
      <c r="L100" s="39"/>
    </row>
    <row r="101" spans="1:12" ht="15.75" customHeight="1">
      <c r="A101" s="3" t="s">
        <v>116</v>
      </c>
      <c r="B101" s="34">
        <f t="shared" si="6"/>
        <v>83</v>
      </c>
      <c r="C101" s="35">
        <v>3415</v>
      </c>
      <c r="D101" s="35">
        <v>3513</v>
      </c>
      <c r="E101" s="35">
        <v>-98</v>
      </c>
      <c r="F101" s="35">
        <v>248</v>
      </c>
      <c r="G101" s="35">
        <v>188</v>
      </c>
      <c r="H101" s="35">
        <v>60</v>
      </c>
      <c r="I101" s="35">
        <v>746</v>
      </c>
      <c r="J101" s="35">
        <v>625</v>
      </c>
      <c r="K101" s="35">
        <v>121</v>
      </c>
      <c r="L101" s="39"/>
    </row>
    <row r="102" spans="1:12" ht="15.75" customHeight="1">
      <c r="A102" s="3" t="s">
        <v>117</v>
      </c>
      <c r="B102" s="34">
        <f t="shared" si="6"/>
        <v>14</v>
      </c>
      <c r="C102" s="35">
        <v>4013</v>
      </c>
      <c r="D102" s="35">
        <v>4080</v>
      </c>
      <c r="E102" s="35">
        <v>-67</v>
      </c>
      <c r="F102" s="35">
        <v>364</v>
      </c>
      <c r="G102" s="35">
        <v>269</v>
      </c>
      <c r="H102" s="35">
        <v>95</v>
      </c>
      <c r="I102" s="35">
        <v>1059</v>
      </c>
      <c r="J102" s="35">
        <v>1073</v>
      </c>
      <c r="K102" s="35">
        <v>-14</v>
      </c>
      <c r="L102" s="39"/>
    </row>
    <row r="103" spans="1:12" ht="15.75" customHeight="1">
      <c r="A103" s="5" t="s">
        <v>118</v>
      </c>
      <c r="B103" s="34">
        <f t="shared" si="6"/>
        <v>-1314</v>
      </c>
      <c r="C103" s="35">
        <v>6937</v>
      </c>
      <c r="D103" s="35">
        <v>8066</v>
      </c>
      <c r="E103" s="35">
        <v>-1129</v>
      </c>
      <c r="F103" s="35">
        <v>905</v>
      </c>
      <c r="G103" s="35">
        <v>974</v>
      </c>
      <c r="H103" s="35">
        <v>-69</v>
      </c>
      <c r="I103" s="35">
        <v>1258</v>
      </c>
      <c r="J103" s="35">
        <v>1374</v>
      </c>
      <c r="K103" s="35">
        <v>-116</v>
      </c>
      <c r="L103" s="39"/>
    </row>
    <row r="104" spans="1:12" s="23" customFormat="1" ht="15.75" customHeight="1">
      <c r="A104" s="32" t="s">
        <v>119</v>
      </c>
      <c r="B104" s="33">
        <f>SUM(B106:B118)</f>
        <v>-1638</v>
      </c>
      <c r="C104" s="33">
        <v>50245</v>
      </c>
      <c r="D104" s="33">
        <v>52448</v>
      </c>
      <c r="E104" s="33">
        <v>-2203</v>
      </c>
      <c r="F104" s="33">
        <v>5699</v>
      </c>
      <c r="G104" s="33">
        <v>4296</v>
      </c>
      <c r="H104" s="33">
        <v>1403</v>
      </c>
      <c r="I104" s="33">
        <v>8351</v>
      </c>
      <c r="J104" s="33">
        <v>9189</v>
      </c>
      <c r="K104" s="33">
        <v>-838</v>
      </c>
      <c r="L104" s="36"/>
    </row>
    <row r="105" spans="1:12" s="23" customFormat="1" ht="15.75" customHeight="1">
      <c r="A105" s="32" t="s">
        <v>14</v>
      </c>
      <c r="B105" s="33">
        <f>SUM(B106:B109)</f>
        <v>-94</v>
      </c>
      <c r="C105" s="33">
        <v>9243</v>
      </c>
      <c r="D105" s="33">
        <v>9435</v>
      </c>
      <c r="E105" s="33">
        <v>-192</v>
      </c>
      <c r="F105" s="33">
        <v>801</v>
      </c>
      <c r="G105" s="33">
        <v>602</v>
      </c>
      <c r="H105" s="33">
        <v>199</v>
      </c>
      <c r="I105" s="33">
        <v>890</v>
      </c>
      <c r="J105" s="33">
        <v>991</v>
      </c>
      <c r="K105" s="33">
        <v>-101</v>
      </c>
      <c r="L105" s="36"/>
    </row>
    <row r="106" spans="1:12" s="24" customFormat="1" ht="27" customHeight="1">
      <c r="A106" s="4" t="s">
        <v>120</v>
      </c>
      <c r="B106" s="34">
        <f t="shared" ref="B106:B118" si="7">E106+H106+K106</f>
        <v>1</v>
      </c>
      <c r="C106" s="35">
        <v>3710</v>
      </c>
      <c r="D106" s="35">
        <v>3914</v>
      </c>
      <c r="E106" s="35">
        <v>-204</v>
      </c>
      <c r="F106" s="35">
        <v>391</v>
      </c>
      <c r="G106" s="35">
        <v>293</v>
      </c>
      <c r="H106" s="35">
        <v>98</v>
      </c>
      <c r="I106" s="35">
        <v>572</v>
      </c>
      <c r="J106" s="35">
        <v>465</v>
      </c>
      <c r="K106" s="35">
        <v>107</v>
      </c>
      <c r="L106" s="39" t="s">
        <v>121</v>
      </c>
    </row>
    <row r="107" spans="1:12" s="24" customFormat="1" ht="27" customHeight="1">
      <c r="A107" s="4" t="s">
        <v>122</v>
      </c>
      <c r="B107" s="34">
        <f t="shared" si="7"/>
        <v>-130</v>
      </c>
      <c r="C107" s="35">
        <v>4906</v>
      </c>
      <c r="D107" s="35">
        <v>4902</v>
      </c>
      <c r="E107" s="35">
        <v>4</v>
      </c>
      <c r="F107" s="35">
        <v>349</v>
      </c>
      <c r="G107" s="35">
        <v>266</v>
      </c>
      <c r="H107" s="35">
        <v>83</v>
      </c>
      <c r="I107" s="35">
        <v>257</v>
      </c>
      <c r="J107" s="35">
        <v>474</v>
      </c>
      <c r="K107" s="35">
        <v>-217</v>
      </c>
      <c r="L107" s="39" t="s">
        <v>123</v>
      </c>
    </row>
    <row r="108" spans="1:12" s="24" customFormat="1" ht="15.75" customHeight="1">
      <c r="A108" s="4" t="s">
        <v>124</v>
      </c>
      <c r="B108" s="34">
        <f t="shared" si="7"/>
        <v>43</v>
      </c>
      <c r="C108" s="35">
        <v>550</v>
      </c>
      <c r="D108" s="35">
        <v>537</v>
      </c>
      <c r="E108" s="35">
        <v>13</v>
      </c>
      <c r="F108" s="35">
        <v>53</v>
      </c>
      <c r="G108" s="35">
        <v>37</v>
      </c>
      <c r="H108" s="35">
        <v>16</v>
      </c>
      <c r="I108" s="35">
        <v>50</v>
      </c>
      <c r="J108" s="35">
        <v>36</v>
      </c>
      <c r="K108" s="35">
        <v>14</v>
      </c>
      <c r="L108" s="39"/>
    </row>
    <row r="109" spans="1:12" s="24" customFormat="1" ht="15.75" customHeight="1">
      <c r="A109" s="4" t="s">
        <v>125</v>
      </c>
      <c r="B109" s="34">
        <f t="shared" si="7"/>
        <v>-8</v>
      </c>
      <c r="C109" s="35">
        <v>77</v>
      </c>
      <c r="D109" s="35">
        <v>82</v>
      </c>
      <c r="E109" s="35">
        <v>-5</v>
      </c>
      <c r="F109" s="35">
        <v>8</v>
      </c>
      <c r="G109" s="35">
        <v>6</v>
      </c>
      <c r="H109" s="35">
        <v>2</v>
      </c>
      <c r="I109" s="35">
        <v>11</v>
      </c>
      <c r="J109" s="35">
        <v>16</v>
      </c>
      <c r="K109" s="35">
        <v>-5</v>
      </c>
      <c r="L109" s="39"/>
    </row>
    <row r="110" spans="1:12" s="24" customFormat="1" ht="15.75" customHeight="1">
      <c r="A110" s="3" t="s">
        <v>126</v>
      </c>
      <c r="B110" s="34">
        <f t="shared" si="7"/>
        <v>-310</v>
      </c>
      <c r="C110" s="35">
        <v>3426</v>
      </c>
      <c r="D110" s="35">
        <v>3722</v>
      </c>
      <c r="E110" s="35">
        <v>-296</v>
      </c>
      <c r="F110" s="35">
        <v>318</v>
      </c>
      <c r="G110" s="35">
        <v>274</v>
      </c>
      <c r="H110" s="35">
        <v>44</v>
      </c>
      <c r="I110" s="35">
        <v>860</v>
      </c>
      <c r="J110" s="35">
        <v>918</v>
      </c>
      <c r="K110" s="35">
        <v>-58</v>
      </c>
      <c r="L110" s="39"/>
    </row>
    <row r="111" spans="1:12" s="24" customFormat="1" ht="15.75" customHeight="1">
      <c r="A111" s="5" t="s">
        <v>127</v>
      </c>
      <c r="B111" s="34">
        <f t="shared" si="7"/>
        <v>-476</v>
      </c>
      <c r="C111" s="35">
        <v>5558</v>
      </c>
      <c r="D111" s="35">
        <v>5899</v>
      </c>
      <c r="E111" s="35">
        <v>-341</v>
      </c>
      <c r="F111" s="35">
        <v>698</v>
      </c>
      <c r="G111" s="35">
        <v>507</v>
      </c>
      <c r="H111" s="35">
        <v>191</v>
      </c>
      <c r="I111" s="35">
        <v>1083</v>
      </c>
      <c r="J111" s="35">
        <v>1409</v>
      </c>
      <c r="K111" s="35">
        <v>-326</v>
      </c>
      <c r="L111" s="39"/>
    </row>
    <row r="112" spans="1:12" s="24" customFormat="1" ht="15.75" customHeight="1">
      <c r="A112" s="5" t="s">
        <v>128</v>
      </c>
      <c r="B112" s="34">
        <f t="shared" si="7"/>
        <v>-552</v>
      </c>
      <c r="C112" s="35">
        <v>7845</v>
      </c>
      <c r="D112" s="35">
        <v>8160</v>
      </c>
      <c r="E112" s="35">
        <v>-315</v>
      </c>
      <c r="F112" s="35">
        <v>1074</v>
      </c>
      <c r="G112" s="35">
        <v>817</v>
      </c>
      <c r="H112" s="35">
        <v>257</v>
      </c>
      <c r="I112" s="35">
        <v>1008</v>
      </c>
      <c r="J112" s="35">
        <v>1502</v>
      </c>
      <c r="K112" s="35">
        <v>-494</v>
      </c>
      <c r="L112" s="39"/>
    </row>
    <row r="113" spans="1:12" s="24" customFormat="1" ht="13.5">
      <c r="A113" s="5" t="s">
        <v>129</v>
      </c>
      <c r="B113" s="34">
        <f t="shared" si="7"/>
        <v>-206</v>
      </c>
      <c r="C113" s="35">
        <v>2417</v>
      </c>
      <c r="D113" s="35">
        <v>2517</v>
      </c>
      <c r="E113" s="35">
        <v>-100</v>
      </c>
      <c r="F113" s="35">
        <v>247</v>
      </c>
      <c r="G113" s="35">
        <v>190</v>
      </c>
      <c r="H113" s="35">
        <v>57</v>
      </c>
      <c r="I113" s="35">
        <v>344</v>
      </c>
      <c r="J113" s="35">
        <v>507</v>
      </c>
      <c r="K113" s="35">
        <v>-163</v>
      </c>
      <c r="L113" s="39"/>
    </row>
    <row r="114" spans="1:12" s="24" customFormat="1" ht="13.5">
      <c r="A114" s="5" t="s">
        <v>130</v>
      </c>
      <c r="B114" s="34">
        <f t="shared" si="7"/>
        <v>-354</v>
      </c>
      <c r="C114" s="35">
        <v>5468</v>
      </c>
      <c r="D114" s="35">
        <v>5873</v>
      </c>
      <c r="E114" s="35">
        <v>-405</v>
      </c>
      <c r="F114" s="35">
        <v>747</v>
      </c>
      <c r="G114" s="35">
        <v>551</v>
      </c>
      <c r="H114" s="35">
        <v>196</v>
      </c>
      <c r="I114" s="35">
        <v>952</v>
      </c>
      <c r="J114" s="35">
        <v>1097</v>
      </c>
      <c r="K114" s="35">
        <v>-145</v>
      </c>
      <c r="L114" s="39"/>
    </row>
    <row r="115" spans="1:12" s="24" customFormat="1" ht="13.5">
      <c r="A115" s="5" t="s">
        <v>131</v>
      </c>
      <c r="B115" s="34">
        <f t="shared" si="7"/>
        <v>248</v>
      </c>
      <c r="C115" s="35">
        <v>3473</v>
      </c>
      <c r="D115" s="35">
        <v>3622</v>
      </c>
      <c r="E115" s="35">
        <v>-149</v>
      </c>
      <c r="F115" s="35">
        <v>242</v>
      </c>
      <c r="G115" s="35">
        <v>180</v>
      </c>
      <c r="H115" s="35">
        <v>62</v>
      </c>
      <c r="I115" s="35">
        <v>1079</v>
      </c>
      <c r="J115" s="35">
        <v>744</v>
      </c>
      <c r="K115" s="35">
        <v>335</v>
      </c>
      <c r="L115" s="39"/>
    </row>
    <row r="116" spans="1:12" s="24" customFormat="1" ht="13.5">
      <c r="A116" s="3" t="s">
        <v>132</v>
      </c>
      <c r="B116" s="34">
        <f t="shared" si="7"/>
        <v>7</v>
      </c>
      <c r="C116" s="35">
        <v>4086</v>
      </c>
      <c r="D116" s="35">
        <v>4125</v>
      </c>
      <c r="E116" s="35">
        <v>-39</v>
      </c>
      <c r="F116" s="35">
        <v>557</v>
      </c>
      <c r="G116" s="35">
        <v>405</v>
      </c>
      <c r="H116" s="35">
        <v>152</v>
      </c>
      <c r="I116" s="35">
        <v>699</v>
      </c>
      <c r="J116" s="35">
        <v>805</v>
      </c>
      <c r="K116" s="35">
        <v>-106</v>
      </c>
      <c r="L116" s="39"/>
    </row>
    <row r="117" spans="1:12" s="24" customFormat="1" ht="13.5">
      <c r="A117" s="3" t="s">
        <v>133</v>
      </c>
      <c r="B117" s="34">
        <f t="shared" si="7"/>
        <v>7</v>
      </c>
      <c r="C117" s="35">
        <v>934</v>
      </c>
      <c r="D117" s="35">
        <v>989</v>
      </c>
      <c r="E117" s="35">
        <v>-55</v>
      </c>
      <c r="F117" s="35">
        <v>176</v>
      </c>
      <c r="G117" s="35">
        <v>141</v>
      </c>
      <c r="H117" s="35">
        <v>35</v>
      </c>
      <c r="I117" s="35">
        <v>262</v>
      </c>
      <c r="J117" s="35">
        <v>235</v>
      </c>
      <c r="K117" s="35">
        <v>27</v>
      </c>
      <c r="L117" s="39"/>
    </row>
    <row r="118" spans="1:12" ht="13.5">
      <c r="A118" s="5" t="s">
        <v>134</v>
      </c>
      <c r="B118" s="34">
        <f t="shared" si="7"/>
        <v>92</v>
      </c>
      <c r="C118" s="35">
        <v>7795</v>
      </c>
      <c r="D118" s="35">
        <v>8106</v>
      </c>
      <c r="E118" s="35">
        <v>-311</v>
      </c>
      <c r="F118" s="35">
        <v>839</v>
      </c>
      <c r="G118" s="35">
        <v>629</v>
      </c>
      <c r="H118" s="35">
        <v>210</v>
      </c>
      <c r="I118" s="35">
        <v>1174</v>
      </c>
      <c r="J118" s="35">
        <v>981</v>
      </c>
      <c r="K118" s="35">
        <v>193</v>
      </c>
      <c r="L118" s="39"/>
    </row>
    <row r="119" spans="1:12" s="23" customFormat="1">
      <c r="A119" s="32" t="s">
        <v>135</v>
      </c>
      <c r="B119" s="33">
        <f>SUM(B121:B131)</f>
        <v>-1304</v>
      </c>
      <c r="C119" s="33">
        <v>42277</v>
      </c>
      <c r="D119" s="33">
        <v>44002</v>
      </c>
      <c r="E119" s="33">
        <v>-1725</v>
      </c>
      <c r="F119" s="33">
        <v>4219</v>
      </c>
      <c r="G119" s="33">
        <v>3278</v>
      </c>
      <c r="H119" s="33">
        <v>941</v>
      </c>
      <c r="I119" s="33">
        <v>7811</v>
      </c>
      <c r="J119" s="33">
        <v>8331</v>
      </c>
      <c r="K119" s="33">
        <v>-520</v>
      </c>
      <c r="L119" s="36"/>
    </row>
    <row r="120" spans="1:12" s="23" customFormat="1">
      <c r="A120" s="32" t="s">
        <v>14</v>
      </c>
      <c r="B120" s="33">
        <f>SUM(B121:B122)</f>
        <v>-101</v>
      </c>
      <c r="C120" s="33">
        <v>9123</v>
      </c>
      <c r="D120" s="33">
        <v>9124</v>
      </c>
      <c r="E120" s="33">
        <v>-1</v>
      </c>
      <c r="F120" s="33">
        <v>626</v>
      </c>
      <c r="G120" s="33">
        <v>497</v>
      </c>
      <c r="H120" s="33">
        <v>129</v>
      </c>
      <c r="I120" s="33">
        <v>620</v>
      </c>
      <c r="J120" s="33">
        <v>849</v>
      </c>
      <c r="K120" s="33">
        <v>-229</v>
      </c>
      <c r="L120" s="36"/>
    </row>
    <row r="121" spans="1:12" ht="24">
      <c r="A121" s="4" t="s">
        <v>136</v>
      </c>
      <c r="B121" s="34">
        <f t="shared" ref="B121:B131" si="8">E121+H121+K121</f>
        <v>136</v>
      </c>
      <c r="C121" s="35">
        <v>5621</v>
      </c>
      <c r="D121" s="35">
        <v>5534</v>
      </c>
      <c r="E121" s="35">
        <v>87</v>
      </c>
      <c r="F121" s="35">
        <v>360</v>
      </c>
      <c r="G121" s="35">
        <v>273</v>
      </c>
      <c r="H121" s="35">
        <v>87</v>
      </c>
      <c r="I121" s="35">
        <v>447</v>
      </c>
      <c r="J121" s="35">
        <v>485</v>
      </c>
      <c r="K121" s="35">
        <v>-38</v>
      </c>
      <c r="L121" s="39" t="s">
        <v>137</v>
      </c>
    </row>
    <row r="122" spans="1:12" ht="24">
      <c r="A122" s="4" t="s">
        <v>138</v>
      </c>
      <c r="B122" s="34">
        <f t="shared" si="8"/>
        <v>-237</v>
      </c>
      <c r="C122" s="35">
        <v>3502</v>
      </c>
      <c r="D122" s="35">
        <v>3590</v>
      </c>
      <c r="E122" s="35">
        <v>-88</v>
      </c>
      <c r="F122" s="35">
        <v>266</v>
      </c>
      <c r="G122" s="35">
        <v>224</v>
      </c>
      <c r="H122" s="35">
        <v>42</v>
      </c>
      <c r="I122" s="35">
        <v>173</v>
      </c>
      <c r="J122" s="35">
        <v>364</v>
      </c>
      <c r="K122" s="35">
        <v>-191</v>
      </c>
      <c r="L122" s="39" t="s">
        <v>139</v>
      </c>
    </row>
    <row r="123" spans="1:12" ht="13.5">
      <c r="A123" s="3" t="s">
        <v>140</v>
      </c>
      <c r="B123" s="34">
        <f t="shared" si="8"/>
        <v>128</v>
      </c>
      <c r="C123" s="35">
        <v>2054</v>
      </c>
      <c r="D123" s="35">
        <v>2154</v>
      </c>
      <c r="E123" s="35">
        <v>-100</v>
      </c>
      <c r="F123" s="35">
        <v>183</v>
      </c>
      <c r="G123" s="35">
        <v>140</v>
      </c>
      <c r="H123" s="35">
        <v>43</v>
      </c>
      <c r="I123" s="35">
        <v>424</v>
      </c>
      <c r="J123" s="35">
        <v>239</v>
      </c>
      <c r="K123" s="35">
        <v>185</v>
      </c>
      <c r="L123" s="39"/>
    </row>
    <row r="124" spans="1:12" ht="13.5">
      <c r="A124" s="3" t="s">
        <v>141</v>
      </c>
      <c r="B124" s="34">
        <f t="shared" si="8"/>
        <v>-395</v>
      </c>
      <c r="C124" s="35">
        <v>6117</v>
      </c>
      <c r="D124" s="35">
        <v>6404</v>
      </c>
      <c r="E124" s="35">
        <v>-287</v>
      </c>
      <c r="F124" s="35">
        <v>476</v>
      </c>
      <c r="G124" s="35">
        <v>379</v>
      </c>
      <c r="H124" s="35">
        <v>97</v>
      </c>
      <c r="I124" s="35">
        <v>1276</v>
      </c>
      <c r="J124" s="35">
        <v>1481</v>
      </c>
      <c r="K124" s="35">
        <v>-205</v>
      </c>
      <c r="L124" s="39"/>
    </row>
    <row r="125" spans="1:12" ht="13.5">
      <c r="A125" s="5" t="s">
        <v>142</v>
      </c>
      <c r="B125" s="34">
        <f t="shared" si="8"/>
        <v>-257</v>
      </c>
      <c r="C125" s="35">
        <v>5106</v>
      </c>
      <c r="D125" s="35">
        <v>5377</v>
      </c>
      <c r="E125" s="35">
        <v>-271</v>
      </c>
      <c r="F125" s="35">
        <v>313</v>
      </c>
      <c r="G125" s="35">
        <v>247</v>
      </c>
      <c r="H125" s="35">
        <v>66</v>
      </c>
      <c r="I125" s="35">
        <v>1033</v>
      </c>
      <c r="J125" s="35">
        <v>1085</v>
      </c>
      <c r="K125" s="35">
        <v>-52</v>
      </c>
      <c r="L125" s="39"/>
    </row>
    <row r="126" spans="1:12" ht="13.5">
      <c r="A126" s="5" t="s">
        <v>143</v>
      </c>
      <c r="B126" s="34">
        <f t="shared" si="8"/>
        <v>-421</v>
      </c>
      <c r="C126" s="35">
        <v>4776</v>
      </c>
      <c r="D126" s="35">
        <v>5124</v>
      </c>
      <c r="E126" s="35">
        <v>-348</v>
      </c>
      <c r="F126" s="35">
        <v>857</v>
      </c>
      <c r="G126" s="35">
        <v>658</v>
      </c>
      <c r="H126" s="35">
        <v>199</v>
      </c>
      <c r="I126" s="35">
        <v>1020</v>
      </c>
      <c r="J126" s="35">
        <v>1292</v>
      </c>
      <c r="K126" s="35">
        <v>-272</v>
      </c>
      <c r="L126" s="39"/>
    </row>
    <row r="127" spans="1:12" ht="13.5">
      <c r="A127" s="5" t="s">
        <v>144</v>
      </c>
      <c r="B127" s="34">
        <f t="shared" si="8"/>
        <v>-99</v>
      </c>
      <c r="C127" s="35">
        <v>2744</v>
      </c>
      <c r="D127" s="35">
        <v>2838</v>
      </c>
      <c r="E127" s="35">
        <v>-94</v>
      </c>
      <c r="F127" s="35">
        <v>231</v>
      </c>
      <c r="G127" s="35">
        <v>180</v>
      </c>
      <c r="H127" s="35">
        <v>51</v>
      </c>
      <c r="I127" s="35">
        <v>669</v>
      </c>
      <c r="J127" s="35">
        <v>725</v>
      </c>
      <c r="K127" s="35">
        <v>-56</v>
      </c>
      <c r="L127" s="39"/>
    </row>
    <row r="128" spans="1:12" ht="13.5">
      <c r="A128" s="5" t="s">
        <v>145</v>
      </c>
      <c r="B128" s="34">
        <f t="shared" si="8"/>
        <v>-247</v>
      </c>
      <c r="C128" s="35">
        <v>2947</v>
      </c>
      <c r="D128" s="35">
        <v>3180</v>
      </c>
      <c r="E128" s="35">
        <v>-233</v>
      </c>
      <c r="F128" s="35">
        <v>237</v>
      </c>
      <c r="G128" s="35">
        <v>190</v>
      </c>
      <c r="H128" s="35">
        <v>47</v>
      </c>
      <c r="I128" s="35">
        <v>752</v>
      </c>
      <c r="J128" s="35">
        <v>813</v>
      </c>
      <c r="K128" s="35">
        <v>-61</v>
      </c>
      <c r="L128" s="39"/>
    </row>
    <row r="129" spans="1:12" ht="13.5">
      <c r="A129" s="5" t="s">
        <v>146</v>
      </c>
      <c r="B129" s="34">
        <f t="shared" si="8"/>
        <v>-82</v>
      </c>
      <c r="C129" s="35">
        <v>4361</v>
      </c>
      <c r="D129" s="35">
        <v>4651</v>
      </c>
      <c r="E129" s="35">
        <v>-290</v>
      </c>
      <c r="F129" s="35">
        <v>638</v>
      </c>
      <c r="G129" s="35">
        <v>499</v>
      </c>
      <c r="H129" s="35">
        <v>139</v>
      </c>
      <c r="I129" s="35">
        <v>891</v>
      </c>
      <c r="J129" s="35">
        <v>822</v>
      </c>
      <c r="K129" s="35">
        <v>69</v>
      </c>
      <c r="L129" s="39"/>
    </row>
    <row r="130" spans="1:12" ht="13.5">
      <c r="A130" s="5" t="s">
        <v>147</v>
      </c>
      <c r="B130" s="34">
        <f t="shared" si="8"/>
        <v>37</v>
      </c>
      <c r="C130" s="35">
        <v>1560</v>
      </c>
      <c r="D130" s="35">
        <v>1606</v>
      </c>
      <c r="E130" s="35">
        <v>-46</v>
      </c>
      <c r="F130" s="35">
        <v>172</v>
      </c>
      <c r="G130" s="35">
        <v>133</v>
      </c>
      <c r="H130" s="35">
        <v>39</v>
      </c>
      <c r="I130" s="35">
        <v>337</v>
      </c>
      <c r="J130" s="35">
        <v>293</v>
      </c>
      <c r="K130" s="35">
        <v>44</v>
      </c>
      <c r="L130" s="39"/>
    </row>
    <row r="131" spans="1:12" ht="13.5">
      <c r="A131" s="5" t="s">
        <v>148</v>
      </c>
      <c r="B131" s="34">
        <f t="shared" si="8"/>
        <v>133</v>
      </c>
      <c r="C131" s="35">
        <v>3489</v>
      </c>
      <c r="D131" s="35">
        <v>3544</v>
      </c>
      <c r="E131" s="35">
        <v>-55</v>
      </c>
      <c r="F131" s="35">
        <v>486</v>
      </c>
      <c r="G131" s="35">
        <v>355</v>
      </c>
      <c r="H131" s="35">
        <v>131</v>
      </c>
      <c r="I131" s="35">
        <v>789</v>
      </c>
      <c r="J131" s="35">
        <v>732</v>
      </c>
      <c r="K131" s="35">
        <v>57</v>
      </c>
      <c r="L131" s="39"/>
    </row>
    <row r="132" spans="1:12" s="23" customFormat="1">
      <c r="A132" s="32" t="s">
        <v>149</v>
      </c>
      <c r="B132" s="33">
        <f>SUM(B134:B138)</f>
        <v>2936</v>
      </c>
      <c r="C132" s="33">
        <v>35507</v>
      </c>
      <c r="D132" s="33">
        <v>35946</v>
      </c>
      <c r="E132" s="33">
        <v>-439</v>
      </c>
      <c r="F132" s="33">
        <v>4075</v>
      </c>
      <c r="G132" s="33">
        <v>3040</v>
      </c>
      <c r="H132" s="33">
        <v>1035</v>
      </c>
      <c r="I132" s="33">
        <v>8409</v>
      </c>
      <c r="J132" s="33">
        <v>6069</v>
      </c>
      <c r="K132" s="33">
        <v>2340</v>
      </c>
      <c r="L132" s="36"/>
    </row>
    <row r="133" spans="1:12" s="23" customFormat="1">
      <c r="A133" s="32" t="s">
        <v>14</v>
      </c>
      <c r="B133" s="33">
        <f>SUM(B134)</f>
        <v>447</v>
      </c>
      <c r="C133" s="33">
        <v>6685</v>
      </c>
      <c r="D133" s="33">
        <v>6473</v>
      </c>
      <c r="E133" s="33">
        <v>212</v>
      </c>
      <c r="F133" s="33">
        <v>504</v>
      </c>
      <c r="G133" s="33">
        <v>367</v>
      </c>
      <c r="H133" s="33">
        <v>137</v>
      </c>
      <c r="I133" s="33">
        <v>841</v>
      </c>
      <c r="J133" s="33">
        <v>743</v>
      </c>
      <c r="K133" s="33">
        <v>98</v>
      </c>
      <c r="L133" s="36"/>
    </row>
    <row r="134" spans="1:12" ht="24">
      <c r="A134" s="4" t="s">
        <v>150</v>
      </c>
      <c r="B134" s="34">
        <f>E134+H134+K134</f>
        <v>447</v>
      </c>
      <c r="C134" s="35">
        <v>6685</v>
      </c>
      <c r="D134" s="35">
        <v>6473</v>
      </c>
      <c r="E134" s="35">
        <v>212</v>
      </c>
      <c r="F134" s="35">
        <v>504</v>
      </c>
      <c r="G134" s="35">
        <v>367</v>
      </c>
      <c r="H134" s="35">
        <v>137</v>
      </c>
      <c r="I134" s="35">
        <v>841</v>
      </c>
      <c r="J134" s="35">
        <v>743</v>
      </c>
      <c r="K134" s="35">
        <v>98</v>
      </c>
      <c r="L134" s="39" t="s">
        <v>151</v>
      </c>
    </row>
    <row r="135" spans="1:12" ht="13.5">
      <c r="A135" s="3" t="s">
        <v>152</v>
      </c>
      <c r="B135" s="34">
        <f>E135+H135+K135</f>
        <v>-95</v>
      </c>
      <c r="C135" s="35">
        <v>4962</v>
      </c>
      <c r="D135" s="35">
        <v>5157</v>
      </c>
      <c r="E135" s="35">
        <v>-195</v>
      </c>
      <c r="F135" s="35">
        <v>831</v>
      </c>
      <c r="G135" s="35">
        <v>625</v>
      </c>
      <c r="H135" s="35">
        <v>206</v>
      </c>
      <c r="I135" s="35">
        <v>774</v>
      </c>
      <c r="J135" s="35">
        <v>880</v>
      </c>
      <c r="K135" s="35">
        <v>-106</v>
      </c>
      <c r="L135" s="39"/>
    </row>
    <row r="136" spans="1:12" ht="13.5">
      <c r="A136" s="5" t="s">
        <v>153</v>
      </c>
      <c r="B136" s="34">
        <f>E136+H136+K136</f>
        <v>861</v>
      </c>
      <c r="C136" s="35">
        <v>3474</v>
      </c>
      <c r="D136" s="35">
        <v>3538</v>
      </c>
      <c r="E136" s="35">
        <v>-64</v>
      </c>
      <c r="F136" s="35">
        <v>172</v>
      </c>
      <c r="G136" s="35">
        <v>130</v>
      </c>
      <c r="H136" s="35">
        <v>42</v>
      </c>
      <c r="I136" s="35">
        <v>1217</v>
      </c>
      <c r="J136" s="35">
        <v>334</v>
      </c>
      <c r="K136" s="35">
        <v>883</v>
      </c>
      <c r="L136" s="39"/>
    </row>
    <row r="137" spans="1:12" ht="13.5">
      <c r="A137" s="3" t="s">
        <v>154</v>
      </c>
      <c r="B137" s="34">
        <f>E137+H137+K137</f>
        <v>-41</v>
      </c>
      <c r="C137" s="35">
        <v>6099</v>
      </c>
      <c r="D137" s="35">
        <v>6408</v>
      </c>
      <c r="E137" s="35">
        <v>-309</v>
      </c>
      <c r="F137" s="35">
        <v>756</v>
      </c>
      <c r="G137" s="35">
        <v>593</v>
      </c>
      <c r="H137" s="35">
        <v>163</v>
      </c>
      <c r="I137" s="35">
        <v>1370</v>
      </c>
      <c r="J137" s="35">
        <v>1265</v>
      </c>
      <c r="K137" s="35">
        <v>105</v>
      </c>
      <c r="L137" s="39"/>
    </row>
    <row r="138" spans="1:12" ht="13.5">
      <c r="A138" s="3" t="s">
        <v>155</v>
      </c>
      <c r="B138" s="34">
        <f>E138+H138+K138</f>
        <v>1764</v>
      </c>
      <c r="C138" s="35">
        <v>14287</v>
      </c>
      <c r="D138" s="35">
        <v>14370</v>
      </c>
      <c r="E138" s="35">
        <v>-83</v>
      </c>
      <c r="F138" s="35">
        <v>1812</v>
      </c>
      <c r="G138" s="35">
        <v>1325</v>
      </c>
      <c r="H138" s="35">
        <v>487</v>
      </c>
      <c r="I138" s="35">
        <v>4207</v>
      </c>
      <c r="J138" s="35">
        <v>2847</v>
      </c>
      <c r="K138" s="35">
        <v>1360</v>
      </c>
      <c r="L138" s="39"/>
    </row>
    <row r="139" spans="1:12" s="23" customFormat="1">
      <c r="A139" s="32" t="s">
        <v>156</v>
      </c>
      <c r="B139" s="33">
        <f>SUM(B141:B153)</f>
        <v>806</v>
      </c>
      <c r="C139" s="33">
        <v>37158</v>
      </c>
      <c r="D139" s="33">
        <v>37945</v>
      </c>
      <c r="E139" s="33">
        <v>-787</v>
      </c>
      <c r="F139" s="33">
        <v>4825</v>
      </c>
      <c r="G139" s="33">
        <v>3606</v>
      </c>
      <c r="H139" s="33">
        <v>1219</v>
      </c>
      <c r="I139" s="33">
        <v>7629</v>
      </c>
      <c r="J139" s="33">
        <v>7255</v>
      </c>
      <c r="K139" s="33">
        <v>374</v>
      </c>
      <c r="L139" s="36"/>
    </row>
    <row r="140" spans="1:12" s="23" customFormat="1">
      <c r="A140" s="32" t="s">
        <v>14</v>
      </c>
      <c r="B140" s="33">
        <f>SUM(B141)</f>
        <v>734</v>
      </c>
      <c r="C140" s="33">
        <v>6066</v>
      </c>
      <c r="D140" s="33">
        <v>5791</v>
      </c>
      <c r="E140" s="33">
        <v>275</v>
      </c>
      <c r="F140" s="33">
        <v>846</v>
      </c>
      <c r="G140" s="33">
        <v>590</v>
      </c>
      <c r="H140" s="33">
        <v>256</v>
      </c>
      <c r="I140" s="33">
        <v>717</v>
      </c>
      <c r="J140" s="33">
        <v>514</v>
      </c>
      <c r="K140" s="33">
        <v>203</v>
      </c>
      <c r="L140" s="36"/>
    </row>
    <row r="141" spans="1:12" ht="24">
      <c r="A141" s="4" t="s">
        <v>157</v>
      </c>
      <c r="B141" s="34">
        <f t="shared" ref="B141:B153" si="9">E141+H141+K141</f>
        <v>734</v>
      </c>
      <c r="C141" s="35">
        <v>6066</v>
      </c>
      <c r="D141" s="35">
        <v>5791</v>
      </c>
      <c r="E141" s="35">
        <v>275</v>
      </c>
      <c r="F141" s="35">
        <v>846</v>
      </c>
      <c r="G141" s="35">
        <v>590</v>
      </c>
      <c r="H141" s="35">
        <v>256</v>
      </c>
      <c r="I141" s="35">
        <v>717</v>
      </c>
      <c r="J141" s="35">
        <v>514</v>
      </c>
      <c r="K141" s="35">
        <v>203</v>
      </c>
      <c r="L141" s="39" t="s">
        <v>158</v>
      </c>
    </row>
    <row r="142" spans="1:12" ht="13.5">
      <c r="A142" s="5" t="s">
        <v>159</v>
      </c>
      <c r="B142" s="34">
        <f t="shared" si="9"/>
        <v>-49</v>
      </c>
      <c r="C142" s="35">
        <v>4163</v>
      </c>
      <c r="D142" s="35">
        <v>4286</v>
      </c>
      <c r="E142" s="35">
        <v>-123</v>
      </c>
      <c r="F142" s="35">
        <v>487</v>
      </c>
      <c r="G142" s="35">
        <v>381</v>
      </c>
      <c r="H142" s="35">
        <v>106</v>
      </c>
      <c r="I142" s="35">
        <v>804</v>
      </c>
      <c r="J142" s="35">
        <v>836</v>
      </c>
      <c r="K142" s="35">
        <v>-32</v>
      </c>
      <c r="L142" s="39"/>
    </row>
    <row r="143" spans="1:12" ht="13.5">
      <c r="A143" s="5" t="s">
        <v>160</v>
      </c>
      <c r="B143" s="34">
        <f t="shared" si="9"/>
        <v>92</v>
      </c>
      <c r="C143" s="35">
        <v>2585</v>
      </c>
      <c r="D143" s="35">
        <v>2681</v>
      </c>
      <c r="E143" s="35">
        <v>-96</v>
      </c>
      <c r="F143" s="35">
        <v>388</v>
      </c>
      <c r="G143" s="35">
        <v>299</v>
      </c>
      <c r="H143" s="35">
        <v>89</v>
      </c>
      <c r="I143" s="35">
        <v>815</v>
      </c>
      <c r="J143" s="35">
        <v>716</v>
      </c>
      <c r="K143" s="35">
        <v>99</v>
      </c>
      <c r="L143" s="39"/>
    </row>
    <row r="144" spans="1:12" ht="13.5">
      <c r="A144" s="5" t="s">
        <v>161</v>
      </c>
      <c r="B144" s="34">
        <f t="shared" si="9"/>
        <v>209</v>
      </c>
      <c r="C144" s="35">
        <v>6243</v>
      </c>
      <c r="D144" s="35">
        <v>6532</v>
      </c>
      <c r="E144" s="35">
        <v>-289</v>
      </c>
      <c r="F144" s="35">
        <v>882</v>
      </c>
      <c r="G144" s="35">
        <v>678</v>
      </c>
      <c r="H144" s="35">
        <v>204</v>
      </c>
      <c r="I144" s="35">
        <v>1846</v>
      </c>
      <c r="J144" s="35">
        <v>1552</v>
      </c>
      <c r="K144" s="35">
        <v>294</v>
      </c>
      <c r="L144" s="39"/>
    </row>
    <row r="145" spans="1:12" ht="13.5">
      <c r="A145" s="5" t="s">
        <v>162</v>
      </c>
      <c r="B145" s="34">
        <f t="shared" si="9"/>
        <v>-56</v>
      </c>
      <c r="C145" s="35">
        <v>2901</v>
      </c>
      <c r="D145" s="35">
        <v>2968</v>
      </c>
      <c r="E145" s="35">
        <v>-67</v>
      </c>
      <c r="F145" s="35">
        <v>286</v>
      </c>
      <c r="G145" s="35">
        <v>212</v>
      </c>
      <c r="H145" s="35">
        <v>74</v>
      </c>
      <c r="I145" s="35">
        <v>568</v>
      </c>
      <c r="J145" s="35">
        <v>631</v>
      </c>
      <c r="K145" s="35">
        <v>-63</v>
      </c>
      <c r="L145" s="39"/>
    </row>
    <row r="146" spans="1:12" ht="13.5">
      <c r="A146" s="5" t="s">
        <v>163</v>
      </c>
      <c r="B146" s="34">
        <f t="shared" si="9"/>
        <v>-337</v>
      </c>
      <c r="C146" s="35">
        <v>2019</v>
      </c>
      <c r="D146" s="35">
        <v>2132</v>
      </c>
      <c r="E146" s="35">
        <v>-113</v>
      </c>
      <c r="F146" s="35">
        <v>259</v>
      </c>
      <c r="G146" s="35">
        <v>198</v>
      </c>
      <c r="H146" s="35">
        <v>61</v>
      </c>
      <c r="I146" s="35">
        <v>125</v>
      </c>
      <c r="J146" s="35">
        <v>410</v>
      </c>
      <c r="K146" s="35">
        <v>-285</v>
      </c>
      <c r="L146" s="39"/>
    </row>
    <row r="147" spans="1:12" ht="13.5">
      <c r="A147" s="3" t="s">
        <v>164</v>
      </c>
      <c r="B147" s="34">
        <f t="shared" si="9"/>
        <v>-84</v>
      </c>
      <c r="C147" s="35">
        <v>2737</v>
      </c>
      <c r="D147" s="35">
        <v>2831</v>
      </c>
      <c r="E147" s="35">
        <v>-94</v>
      </c>
      <c r="F147" s="35">
        <v>330</v>
      </c>
      <c r="G147" s="35">
        <v>238</v>
      </c>
      <c r="H147" s="35">
        <v>92</v>
      </c>
      <c r="I147" s="35">
        <v>427</v>
      </c>
      <c r="J147" s="35">
        <v>509</v>
      </c>
      <c r="K147" s="35">
        <v>-82</v>
      </c>
      <c r="L147" s="39"/>
    </row>
    <row r="148" spans="1:12" ht="13.5">
      <c r="A148" s="3" t="s">
        <v>165</v>
      </c>
      <c r="B148" s="34">
        <f t="shared" si="9"/>
        <v>8</v>
      </c>
      <c r="C148" s="35">
        <v>1390</v>
      </c>
      <c r="D148" s="35">
        <v>1371</v>
      </c>
      <c r="E148" s="35">
        <v>19</v>
      </c>
      <c r="F148" s="35">
        <v>197</v>
      </c>
      <c r="G148" s="35">
        <v>135</v>
      </c>
      <c r="H148" s="35">
        <v>62</v>
      </c>
      <c r="I148" s="35">
        <v>283</v>
      </c>
      <c r="J148" s="35">
        <v>356</v>
      </c>
      <c r="K148" s="35">
        <v>-73</v>
      </c>
      <c r="L148" s="39"/>
    </row>
    <row r="149" spans="1:12" ht="13.5">
      <c r="A149" s="5" t="s">
        <v>166</v>
      </c>
      <c r="B149" s="34">
        <f t="shared" si="9"/>
        <v>297</v>
      </c>
      <c r="C149" s="35">
        <v>1825</v>
      </c>
      <c r="D149" s="35">
        <v>1863</v>
      </c>
      <c r="E149" s="35">
        <v>-38</v>
      </c>
      <c r="F149" s="35">
        <v>248</v>
      </c>
      <c r="G149" s="35">
        <v>185</v>
      </c>
      <c r="H149" s="35">
        <v>63</v>
      </c>
      <c r="I149" s="35">
        <v>551</v>
      </c>
      <c r="J149" s="35">
        <v>279</v>
      </c>
      <c r="K149" s="35">
        <v>272</v>
      </c>
      <c r="L149" s="39"/>
    </row>
    <row r="150" spans="1:12" ht="13.5">
      <c r="A150" s="5" t="s">
        <v>167</v>
      </c>
      <c r="B150" s="34">
        <f t="shared" si="9"/>
        <v>-10</v>
      </c>
      <c r="C150" s="35">
        <v>198</v>
      </c>
      <c r="D150" s="35">
        <v>199</v>
      </c>
      <c r="E150" s="35">
        <v>-1</v>
      </c>
      <c r="F150" s="35">
        <v>24</v>
      </c>
      <c r="G150" s="35">
        <v>18</v>
      </c>
      <c r="H150" s="35">
        <v>6</v>
      </c>
      <c r="I150" s="35">
        <v>42</v>
      </c>
      <c r="J150" s="35">
        <v>57</v>
      </c>
      <c r="K150" s="35">
        <v>-15</v>
      </c>
      <c r="L150" s="39"/>
    </row>
    <row r="151" spans="1:12" ht="13.5">
      <c r="A151" s="3" t="s">
        <v>168</v>
      </c>
      <c r="B151" s="34">
        <f t="shared" si="9"/>
        <v>29</v>
      </c>
      <c r="C151" s="35">
        <v>2948</v>
      </c>
      <c r="D151" s="35">
        <v>3062</v>
      </c>
      <c r="E151" s="35">
        <v>-114</v>
      </c>
      <c r="F151" s="35">
        <v>392</v>
      </c>
      <c r="G151" s="35">
        <v>296</v>
      </c>
      <c r="H151" s="35">
        <v>96</v>
      </c>
      <c r="I151" s="35">
        <v>608</v>
      </c>
      <c r="J151" s="35">
        <v>561</v>
      </c>
      <c r="K151" s="35">
        <v>47</v>
      </c>
      <c r="L151" s="39"/>
    </row>
    <row r="152" spans="1:12" ht="13.5">
      <c r="A152" s="5" t="s">
        <v>169</v>
      </c>
      <c r="B152" s="34">
        <f t="shared" si="9"/>
        <v>75</v>
      </c>
      <c r="C152" s="35">
        <v>2087</v>
      </c>
      <c r="D152" s="35">
        <v>2105</v>
      </c>
      <c r="E152" s="35">
        <v>-18</v>
      </c>
      <c r="F152" s="35">
        <v>228</v>
      </c>
      <c r="G152" s="35">
        <v>176</v>
      </c>
      <c r="H152" s="35">
        <v>52</v>
      </c>
      <c r="I152" s="35">
        <v>488</v>
      </c>
      <c r="J152" s="35">
        <v>447</v>
      </c>
      <c r="K152" s="35">
        <v>41</v>
      </c>
      <c r="L152" s="39"/>
    </row>
    <row r="153" spans="1:12" ht="13.5">
      <c r="A153" s="5" t="s">
        <v>170</v>
      </c>
      <c r="B153" s="34">
        <f t="shared" si="9"/>
        <v>-102</v>
      </c>
      <c r="C153" s="35">
        <v>1996</v>
      </c>
      <c r="D153" s="35">
        <v>2124</v>
      </c>
      <c r="E153" s="35">
        <v>-128</v>
      </c>
      <c r="F153" s="35">
        <v>258</v>
      </c>
      <c r="G153" s="35">
        <v>200</v>
      </c>
      <c r="H153" s="35">
        <v>58</v>
      </c>
      <c r="I153" s="35">
        <v>355</v>
      </c>
      <c r="J153" s="35">
        <v>387</v>
      </c>
      <c r="K153" s="35">
        <v>-32</v>
      </c>
      <c r="L153" s="39"/>
    </row>
    <row r="154" spans="1:12" s="23" customFormat="1" ht="24">
      <c r="A154" s="32" t="s">
        <v>171</v>
      </c>
      <c r="B154" s="33">
        <f>SUM(B155:B162)</f>
        <v>563</v>
      </c>
      <c r="C154" s="33">
        <v>26147</v>
      </c>
      <c r="D154" s="33">
        <v>26371</v>
      </c>
      <c r="E154" s="33">
        <v>-224</v>
      </c>
      <c r="F154" s="33">
        <v>3293</v>
      </c>
      <c r="G154" s="33">
        <v>2460</v>
      </c>
      <c r="H154" s="33">
        <v>833</v>
      </c>
      <c r="I154" s="33">
        <v>4770</v>
      </c>
      <c r="J154" s="33">
        <v>4816</v>
      </c>
      <c r="K154" s="33">
        <v>-46</v>
      </c>
      <c r="L154" s="36"/>
    </row>
    <row r="155" spans="1:12" ht="24">
      <c r="A155" s="3" t="s">
        <v>172</v>
      </c>
      <c r="B155" s="34">
        <f t="shared" ref="B155:B162" si="10">E155+H155+K155</f>
        <v>711</v>
      </c>
      <c r="C155" s="35">
        <v>4434</v>
      </c>
      <c r="D155" s="35">
        <v>4214</v>
      </c>
      <c r="E155" s="35">
        <v>220</v>
      </c>
      <c r="F155" s="35">
        <v>508</v>
      </c>
      <c r="G155" s="35">
        <v>360</v>
      </c>
      <c r="H155" s="35">
        <v>148</v>
      </c>
      <c r="I155" s="35">
        <v>684</v>
      </c>
      <c r="J155" s="35">
        <v>341</v>
      </c>
      <c r="K155" s="35">
        <v>343</v>
      </c>
      <c r="L155" s="39" t="s">
        <v>173</v>
      </c>
    </row>
    <row r="156" spans="1:12" ht="13.5">
      <c r="A156" s="5" t="s">
        <v>174</v>
      </c>
      <c r="B156" s="34">
        <f t="shared" si="10"/>
        <v>50</v>
      </c>
      <c r="C156" s="35">
        <v>2659</v>
      </c>
      <c r="D156" s="35">
        <v>2725</v>
      </c>
      <c r="E156" s="35">
        <v>-66</v>
      </c>
      <c r="F156" s="35">
        <v>296</v>
      </c>
      <c r="G156" s="35">
        <v>226</v>
      </c>
      <c r="H156" s="35">
        <v>70</v>
      </c>
      <c r="I156" s="35">
        <v>557</v>
      </c>
      <c r="J156" s="35">
        <v>511</v>
      </c>
      <c r="K156" s="35">
        <v>46</v>
      </c>
      <c r="L156" s="39"/>
    </row>
    <row r="157" spans="1:12" ht="13.5">
      <c r="A157" s="5" t="s">
        <v>175</v>
      </c>
      <c r="B157" s="34">
        <f t="shared" si="10"/>
        <v>139</v>
      </c>
      <c r="C157" s="35">
        <v>4041</v>
      </c>
      <c r="D157" s="35">
        <v>4030</v>
      </c>
      <c r="E157" s="35">
        <v>11</v>
      </c>
      <c r="F157" s="35">
        <v>644</v>
      </c>
      <c r="G157" s="35">
        <v>472</v>
      </c>
      <c r="H157" s="35">
        <v>172</v>
      </c>
      <c r="I157" s="35">
        <v>713</v>
      </c>
      <c r="J157" s="35">
        <v>757</v>
      </c>
      <c r="K157" s="35">
        <v>-44</v>
      </c>
      <c r="L157" s="39"/>
    </row>
    <row r="158" spans="1:12" ht="13.5">
      <c r="A158" s="3" t="s">
        <v>176</v>
      </c>
      <c r="B158" s="34">
        <f t="shared" si="10"/>
        <v>-60</v>
      </c>
      <c r="C158" s="35">
        <v>2932</v>
      </c>
      <c r="D158" s="35">
        <v>3019</v>
      </c>
      <c r="E158" s="35">
        <v>-87</v>
      </c>
      <c r="F158" s="35">
        <v>420</v>
      </c>
      <c r="G158" s="35">
        <v>314</v>
      </c>
      <c r="H158" s="35">
        <v>106</v>
      </c>
      <c r="I158" s="35">
        <v>536</v>
      </c>
      <c r="J158" s="35">
        <v>615</v>
      </c>
      <c r="K158" s="35">
        <v>-79</v>
      </c>
      <c r="L158" s="39"/>
    </row>
    <row r="159" spans="1:12" ht="13.5">
      <c r="A159" s="3" t="s">
        <v>177</v>
      </c>
      <c r="B159" s="34">
        <f t="shared" si="10"/>
        <v>-153</v>
      </c>
      <c r="C159" s="35">
        <v>1970</v>
      </c>
      <c r="D159" s="35">
        <v>2116</v>
      </c>
      <c r="E159" s="35">
        <v>-146</v>
      </c>
      <c r="F159" s="35">
        <v>231</v>
      </c>
      <c r="G159" s="35">
        <v>196</v>
      </c>
      <c r="H159" s="35">
        <v>35</v>
      </c>
      <c r="I159" s="35">
        <v>382</v>
      </c>
      <c r="J159" s="35">
        <v>424</v>
      </c>
      <c r="K159" s="35">
        <v>-42</v>
      </c>
      <c r="L159" s="39"/>
    </row>
    <row r="160" spans="1:12" ht="13.5">
      <c r="A160" s="5" t="s">
        <v>178</v>
      </c>
      <c r="B160" s="34">
        <f t="shared" si="10"/>
        <v>-108</v>
      </c>
      <c r="C160" s="35">
        <v>1025</v>
      </c>
      <c r="D160" s="35">
        <v>1062</v>
      </c>
      <c r="E160" s="35">
        <v>-37</v>
      </c>
      <c r="F160" s="35">
        <v>138</v>
      </c>
      <c r="G160" s="35">
        <v>107</v>
      </c>
      <c r="H160" s="35">
        <v>31</v>
      </c>
      <c r="I160" s="35">
        <v>101</v>
      </c>
      <c r="J160" s="35">
        <v>203</v>
      </c>
      <c r="K160" s="35">
        <v>-102</v>
      </c>
      <c r="L160" s="39"/>
    </row>
    <row r="161" spans="1:12" ht="24">
      <c r="A161" s="5" t="s">
        <v>179</v>
      </c>
      <c r="B161" s="34">
        <f t="shared" si="10"/>
        <v>-13</v>
      </c>
      <c r="C161" s="35">
        <v>4248</v>
      </c>
      <c r="D161" s="35">
        <v>4346</v>
      </c>
      <c r="E161" s="35">
        <v>-98</v>
      </c>
      <c r="F161" s="35">
        <v>577</v>
      </c>
      <c r="G161" s="35">
        <v>429</v>
      </c>
      <c r="H161" s="35">
        <v>148</v>
      </c>
      <c r="I161" s="35">
        <v>826</v>
      </c>
      <c r="J161" s="35">
        <v>889</v>
      </c>
      <c r="K161" s="35">
        <v>-63</v>
      </c>
      <c r="L161" s="39" t="s">
        <v>180</v>
      </c>
    </row>
    <row r="162" spans="1:12" s="24" customFormat="1" ht="13.5">
      <c r="A162" s="5" t="s">
        <v>181</v>
      </c>
      <c r="B162" s="34">
        <f t="shared" si="10"/>
        <v>-3</v>
      </c>
      <c r="C162" s="35">
        <v>4838</v>
      </c>
      <c r="D162" s="35">
        <v>4859</v>
      </c>
      <c r="E162" s="35">
        <v>-21</v>
      </c>
      <c r="F162" s="35">
        <v>479</v>
      </c>
      <c r="G162" s="35">
        <v>356</v>
      </c>
      <c r="H162" s="35">
        <v>123</v>
      </c>
      <c r="I162" s="35">
        <v>971</v>
      </c>
      <c r="J162" s="35">
        <v>1076</v>
      </c>
      <c r="K162" s="35">
        <v>-105</v>
      </c>
      <c r="L162" s="39"/>
    </row>
  </sheetData>
  <autoFilter ref="A6:K162"/>
  <mergeCells count="8">
    <mergeCell ref="A2:L2"/>
    <mergeCell ref="J3:K3"/>
    <mergeCell ref="C4:E4"/>
    <mergeCell ref="F4:H4"/>
    <mergeCell ref="I4:K4"/>
    <mergeCell ref="A4:A5"/>
    <mergeCell ref="B4:B5"/>
    <mergeCell ref="L4:L5"/>
  </mergeCells>
  <phoneticPr fontId="94" type="noConversion"/>
  <pageMargins left="0.70069444444444495" right="0.70069444444444495" top="0.75138888888888899" bottom="0.75138888888888899" header="0.29861111111111099" footer="0.29861111111111099"/>
  <pageSetup paperSize="9" scale="6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C11" sqref="C11"/>
    </sheetView>
  </sheetViews>
  <sheetFormatPr defaultColWidth="9" defaultRowHeight="13.5"/>
  <cols>
    <col min="1" max="1" width="18" style="6" customWidth="1"/>
    <col min="2" max="2" width="16.125" style="6" customWidth="1"/>
    <col min="3" max="3" width="11.625" style="6" customWidth="1"/>
    <col min="4" max="4" width="10.625" style="6" customWidth="1"/>
    <col min="5" max="5" width="13.625" style="6" customWidth="1"/>
    <col min="6" max="6" width="12.5" style="6" customWidth="1"/>
    <col min="7" max="7" width="12" style="6" customWidth="1"/>
    <col min="8" max="8" width="13.5" style="6" customWidth="1"/>
    <col min="9" max="9" width="13.75" style="6" customWidth="1"/>
    <col min="10" max="256" width="9" style="6"/>
    <col min="257" max="257" width="18" style="6" customWidth="1"/>
    <col min="258" max="258" width="16.125" style="6" customWidth="1"/>
    <col min="259" max="259" width="11.625" style="6" customWidth="1"/>
    <col min="260" max="260" width="10.625" style="6" customWidth="1"/>
    <col min="261" max="261" width="13.625" style="6" customWidth="1"/>
    <col min="262" max="262" width="12.5" style="6" customWidth="1"/>
    <col min="263" max="263" width="12" style="6" customWidth="1"/>
    <col min="264" max="264" width="13.5" style="6" customWidth="1"/>
    <col min="265" max="265" width="17.75" style="6" customWidth="1"/>
    <col min="266" max="512" width="9" style="6"/>
    <col min="513" max="513" width="18" style="6" customWidth="1"/>
    <col min="514" max="514" width="16.125" style="6" customWidth="1"/>
    <col min="515" max="515" width="11.625" style="6" customWidth="1"/>
    <col min="516" max="516" width="10.625" style="6" customWidth="1"/>
    <col min="517" max="517" width="13.625" style="6" customWidth="1"/>
    <col min="518" max="518" width="12.5" style="6" customWidth="1"/>
    <col min="519" max="519" width="12" style="6" customWidth="1"/>
    <col min="520" max="520" width="13.5" style="6" customWidth="1"/>
    <col min="521" max="521" width="17.75" style="6" customWidth="1"/>
    <col min="522" max="768" width="9" style="6"/>
    <col min="769" max="769" width="18" style="6" customWidth="1"/>
    <col min="770" max="770" width="16.125" style="6" customWidth="1"/>
    <col min="771" max="771" width="11.625" style="6" customWidth="1"/>
    <col min="772" max="772" width="10.625" style="6" customWidth="1"/>
    <col min="773" max="773" width="13.625" style="6" customWidth="1"/>
    <col min="774" max="774" width="12.5" style="6" customWidth="1"/>
    <col min="775" max="775" width="12" style="6" customWidth="1"/>
    <col min="776" max="776" width="13.5" style="6" customWidth="1"/>
    <col min="777" max="777" width="17.75" style="6" customWidth="1"/>
    <col min="778" max="1024" width="9" style="6"/>
    <col min="1025" max="1025" width="18" style="6" customWidth="1"/>
    <col min="1026" max="1026" width="16.125" style="6" customWidth="1"/>
    <col min="1027" max="1027" width="11.625" style="6" customWidth="1"/>
    <col min="1028" max="1028" width="10.625" style="6" customWidth="1"/>
    <col min="1029" max="1029" width="13.625" style="6" customWidth="1"/>
    <col min="1030" max="1030" width="12.5" style="6" customWidth="1"/>
    <col min="1031" max="1031" width="12" style="6" customWidth="1"/>
    <col min="1032" max="1032" width="13.5" style="6" customWidth="1"/>
    <col min="1033" max="1033" width="17.75" style="6" customWidth="1"/>
    <col min="1034" max="1280" width="9" style="6"/>
    <col min="1281" max="1281" width="18" style="6" customWidth="1"/>
    <col min="1282" max="1282" width="16.125" style="6" customWidth="1"/>
    <col min="1283" max="1283" width="11.625" style="6" customWidth="1"/>
    <col min="1284" max="1284" width="10.625" style="6" customWidth="1"/>
    <col min="1285" max="1285" width="13.625" style="6" customWidth="1"/>
    <col min="1286" max="1286" width="12.5" style="6" customWidth="1"/>
    <col min="1287" max="1287" width="12" style="6" customWidth="1"/>
    <col min="1288" max="1288" width="13.5" style="6" customWidth="1"/>
    <col min="1289" max="1289" width="17.75" style="6" customWidth="1"/>
    <col min="1290" max="1536" width="9" style="6"/>
    <col min="1537" max="1537" width="18" style="6" customWidth="1"/>
    <col min="1538" max="1538" width="16.125" style="6" customWidth="1"/>
    <col min="1539" max="1539" width="11.625" style="6" customWidth="1"/>
    <col min="1540" max="1540" width="10.625" style="6" customWidth="1"/>
    <col min="1541" max="1541" width="13.625" style="6" customWidth="1"/>
    <col min="1542" max="1542" width="12.5" style="6" customWidth="1"/>
    <col min="1543" max="1543" width="12" style="6" customWidth="1"/>
    <col min="1544" max="1544" width="13.5" style="6" customWidth="1"/>
    <col min="1545" max="1545" width="17.75" style="6" customWidth="1"/>
    <col min="1546" max="1792" width="9" style="6"/>
    <col min="1793" max="1793" width="18" style="6" customWidth="1"/>
    <col min="1794" max="1794" width="16.125" style="6" customWidth="1"/>
    <col min="1795" max="1795" width="11.625" style="6" customWidth="1"/>
    <col min="1796" max="1796" width="10.625" style="6" customWidth="1"/>
    <col min="1797" max="1797" width="13.625" style="6" customWidth="1"/>
    <col min="1798" max="1798" width="12.5" style="6" customWidth="1"/>
    <col min="1799" max="1799" width="12" style="6" customWidth="1"/>
    <col min="1800" max="1800" width="13.5" style="6" customWidth="1"/>
    <col min="1801" max="1801" width="17.75" style="6" customWidth="1"/>
    <col min="1802" max="2048" width="9" style="6"/>
    <col min="2049" max="2049" width="18" style="6" customWidth="1"/>
    <col min="2050" max="2050" width="16.125" style="6" customWidth="1"/>
    <col min="2051" max="2051" width="11.625" style="6" customWidth="1"/>
    <col min="2052" max="2052" width="10.625" style="6" customWidth="1"/>
    <col min="2053" max="2053" width="13.625" style="6" customWidth="1"/>
    <col min="2054" max="2054" width="12.5" style="6" customWidth="1"/>
    <col min="2055" max="2055" width="12" style="6" customWidth="1"/>
    <col min="2056" max="2056" width="13.5" style="6" customWidth="1"/>
    <col min="2057" max="2057" width="17.75" style="6" customWidth="1"/>
    <col min="2058" max="2304" width="9" style="6"/>
    <col min="2305" max="2305" width="18" style="6" customWidth="1"/>
    <col min="2306" max="2306" width="16.125" style="6" customWidth="1"/>
    <col min="2307" max="2307" width="11.625" style="6" customWidth="1"/>
    <col min="2308" max="2308" width="10.625" style="6" customWidth="1"/>
    <col min="2309" max="2309" width="13.625" style="6" customWidth="1"/>
    <col min="2310" max="2310" width="12.5" style="6" customWidth="1"/>
    <col min="2311" max="2311" width="12" style="6" customWidth="1"/>
    <col min="2312" max="2312" width="13.5" style="6" customWidth="1"/>
    <col min="2313" max="2313" width="17.75" style="6" customWidth="1"/>
    <col min="2314" max="2560" width="9" style="6"/>
    <col min="2561" max="2561" width="18" style="6" customWidth="1"/>
    <col min="2562" max="2562" width="16.125" style="6" customWidth="1"/>
    <col min="2563" max="2563" width="11.625" style="6" customWidth="1"/>
    <col min="2564" max="2564" width="10.625" style="6" customWidth="1"/>
    <col min="2565" max="2565" width="13.625" style="6" customWidth="1"/>
    <col min="2566" max="2566" width="12.5" style="6" customWidth="1"/>
    <col min="2567" max="2567" width="12" style="6" customWidth="1"/>
    <col min="2568" max="2568" width="13.5" style="6" customWidth="1"/>
    <col min="2569" max="2569" width="17.75" style="6" customWidth="1"/>
    <col min="2570" max="2816" width="9" style="6"/>
    <col min="2817" max="2817" width="18" style="6" customWidth="1"/>
    <col min="2818" max="2818" width="16.125" style="6" customWidth="1"/>
    <col min="2819" max="2819" width="11.625" style="6" customWidth="1"/>
    <col min="2820" max="2820" width="10.625" style="6" customWidth="1"/>
    <col min="2821" max="2821" width="13.625" style="6" customWidth="1"/>
    <col min="2822" max="2822" width="12.5" style="6" customWidth="1"/>
    <col min="2823" max="2823" width="12" style="6" customWidth="1"/>
    <col min="2824" max="2824" width="13.5" style="6" customWidth="1"/>
    <col min="2825" max="2825" width="17.75" style="6" customWidth="1"/>
    <col min="2826" max="3072" width="9" style="6"/>
    <col min="3073" max="3073" width="18" style="6" customWidth="1"/>
    <col min="3074" max="3074" width="16.125" style="6" customWidth="1"/>
    <col min="3075" max="3075" width="11.625" style="6" customWidth="1"/>
    <col min="3076" max="3076" width="10.625" style="6" customWidth="1"/>
    <col min="3077" max="3077" width="13.625" style="6" customWidth="1"/>
    <col min="3078" max="3078" width="12.5" style="6" customWidth="1"/>
    <col min="3079" max="3079" width="12" style="6" customWidth="1"/>
    <col min="3080" max="3080" width="13.5" style="6" customWidth="1"/>
    <col min="3081" max="3081" width="17.75" style="6" customWidth="1"/>
    <col min="3082" max="3328" width="9" style="6"/>
    <col min="3329" max="3329" width="18" style="6" customWidth="1"/>
    <col min="3330" max="3330" width="16.125" style="6" customWidth="1"/>
    <col min="3331" max="3331" width="11.625" style="6" customWidth="1"/>
    <col min="3332" max="3332" width="10.625" style="6" customWidth="1"/>
    <col min="3333" max="3333" width="13.625" style="6" customWidth="1"/>
    <col min="3334" max="3334" width="12.5" style="6" customWidth="1"/>
    <col min="3335" max="3335" width="12" style="6" customWidth="1"/>
    <col min="3336" max="3336" width="13.5" style="6" customWidth="1"/>
    <col min="3337" max="3337" width="17.75" style="6" customWidth="1"/>
    <col min="3338" max="3584" width="9" style="6"/>
    <col min="3585" max="3585" width="18" style="6" customWidth="1"/>
    <col min="3586" max="3586" width="16.125" style="6" customWidth="1"/>
    <col min="3587" max="3587" width="11.625" style="6" customWidth="1"/>
    <col min="3588" max="3588" width="10.625" style="6" customWidth="1"/>
    <col min="3589" max="3589" width="13.625" style="6" customWidth="1"/>
    <col min="3590" max="3590" width="12.5" style="6" customWidth="1"/>
    <col min="3591" max="3591" width="12" style="6" customWidth="1"/>
    <col min="3592" max="3592" width="13.5" style="6" customWidth="1"/>
    <col min="3593" max="3593" width="17.75" style="6" customWidth="1"/>
    <col min="3594" max="3840" width="9" style="6"/>
    <col min="3841" max="3841" width="18" style="6" customWidth="1"/>
    <col min="3842" max="3842" width="16.125" style="6" customWidth="1"/>
    <col min="3843" max="3843" width="11.625" style="6" customWidth="1"/>
    <col min="3844" max="3844" width="10.625" style="6" customWidth="1"/>
    <col min="3845" max="3845" width="13.625" style="6" customWidth="1"/>
    <col min="3846" max="3846" width="12.5" style="6" customWidth="1"/>
    <col min="3847" max="3847" width="12" style="6" customWidth="1"/>
    <col min="3848" max="3848" width="13.5" style="6" customWidth="1"/>
    <col min="3849" max="3849" width="17.75" style="6" customWidth="1"/>
    <col min="3850" max="4096" width="9" style="6"/>
    <col min="4097" max="4097" width="18" style="6" customWidth="1"/>
    <col min="4098" max="4098" width="16.125" style="6" customWidth="1"/>
    <col min="4099" max="4099" width="11.625" style="6" customWidth="1"/>
    <col min="4100" max="4100" width="10.625" style="6" customWidth="1"/>
    <col min="4101" max="4101" width="13.625" style="6" customWidth="1"/>
    <col min="4102" max="4102" width="12.5" style="6" customWidth="1"/>
    <col min="4103" max="4103" width="12" style="6" customWidth="1"/>
    <col min="4104" max="4104" width="13.5" style="6" customWidth="1"/>
    <col min="4105" max="4105" width="17.75" style="6" customWidth="1"/>
    <col min="4106" max="4352" width="9" style="6"/>
    <col min="4353" max="4353" width="18" style="6" customWidth="1"/>
    <col min="4354" max="4354" width="16.125" style="6" customWidth="1"/>
    <col min="4355" max="4355" width="11.625" style="6" customWidth="1"/>
    <col min="4356" max="4356" width="10.625" style="6" customWidth="1"/>
    <col min="4357" max="4357" width="13.625" style="6" customWidth="1"/>
    <col min="4358" max="4358" width="12.5" style="6" customWidth="1"/>
    <col min="4359" max="4359" width="12" style="6" customWidth="1"/>
    <col min="4360" max="4360" width="13.5" style="6" customWidth="1"/>
    <col min="4361" max="4361" width="17.75" style="6" customWidth="1"/>
    <col min="4362" max="4608" width="9" style="6"/>
    <col min="4609" max="4609" width="18" style="6" customWidth="1"/>
    <col min="4610" max="4610" width="16.125" style="6" customWidth="1"/>
    <col min="4611" max="4611" width="11.625" style="6" customWidth="1"/>
    <col min="4612" max="4612" width="10.625" style="6" customWidth="1"/>
    <col min="4613" max="4613" width="13.625" style="6" customWidth="1"/>
    <col min="4614" max="4614" width="12.5" style="6" customWidth="1"/>
    <col min="4615" max="4615" width="12" style="6" customWidth="1"/>
    <col min="4616" max="4616" width="13.5" style="6" customWidth="1"/>
    <col min="4617" max="4617" width="17.75" style="6" customWidth="1"/>
    <col min="4618" max="4864" width="9" style="6"/>
    <col min="4865" max="4865" width="18" style="6" customWidth="1"/>
    <col min="4866" max="4866" width="16.125" style="6" customWidth="1"/>
    <col min="4867" max="4867" width="11.625" style="6" customWidth="1"/>
    <col min="4868" max="4868" width="10.625" style="6" customWidth="1"/>
    <col min="4869" max="4869" width="13.625" style="6" customWidth="1"/>
    <col min="4870" max="4870" width="12.5" style="6" customWidth="1"/>
    <col min="4871" max="4871" width="12" style="6" customWidth="1"/>
    <col min="4872" max="4872" width="13.5" style="6" customWidth="1"/>
    <col min="4873" max="4873" width="17.75" style="6" customWidth="1"/>
    <col min="4874" max="5120" width="9" style="6"/>
    <col min="5121" max="5121" width="18" style="6" customWidth="1"/>
    <col min="5122" max="5122" width="16.125" style="6" customWidth="1"/>
    <col min="5123" max="5123" width="11.625" style="6" customWidth="1"/>
    <col min="5124" max="5124" width="10.625" style="6" customWidth="1"/>
    <col min="5125" max="5125" width="13.625" style="6" customWidth="1"/>
    <col min="5126" max="5126" width="12.5" style="6" customWidth="1"/>
    <col min="5127" max="5127" width="12" style="6" customWidth="1"/>
    <col min="5128" max="5128" width="13.5" style="6" customWidth="1"/>
    <col min="5129" max="5129" width="17.75" style="6" customWidth="1"/>
    <col min="5130" max="5376" width="9" style="6"/>
    <col min="5377" max="5377" width="18" style="6" customWidth="1"/>
    <col min="5378" max="5378" width="16.125" style="6" customWidth="1"/>
    <col min="5379" max="5379" width="11.625" style="6" customWidth="1"/>
    <col min="5380" max="5380" width="10.625" style="6" customWidth="1"/>
    <col min="5381" max="5381" width="13.625" style="6" customWidth="1"/>
    <col min="5382" max="5382" width="12.5" style="6" customWidth="1"/>
    <col min="5383" max="5383" width="12" style="6" customWidth="1"/>
    <col min="5384" max="5384" width="13.5" style="6" customWidth="1"/>
    <col min="5385" max="5385" width="17.75" style="6" customWidth="1"/>
    <col min="5386" max="5632" width="9" style="6"/>
    <col min="5633" max="5633" width="18" style="6" customWidth="1"/>
    <col min="5634" max="5634" width="16.125" style="6" customWidth="1"/>
    <col min="5635" max="5635" width="11.625" style="6" customWidth="1"/>
    <col min="5636" max="5636" width="10.625" style="6" customWidth="1"/>
    <col min="5637" max="5637" width="13.625" style="6" customWidth="1"/>
    <col min="5638" max="5638" width="12.5" style="6" customWidth="1"/>
    <col min="5639" max="5639" width="12" style="6" customWidth="1"/>
    <col min="5640" max="5640" width="13.5" style="6" customWidth="1"/>
    <col min="5641" max="5641" width="17.75" style="6" customWidth="1"/>
    <col min="5642" max="5888" width="9" style="6"/>
    <col min="5889" max="5889" width="18" style="6" customWidth="1"/>
    <col min="5890" max="5890" width="16.125" style="6" customWidth="1"/>
    <col min="5891" max="5891" width="11.625" style="6" customWidth="1"/>
    <col min="5892" max="5892" width="10.625" style="6" customWidth="1"/>
    <col min="5893" max="5893" width="13.625" style="6" customWidth="1"/>
    <col min="5894" max="5894" width="12.5" style="6" customWidth="1"/>
    <col min="5895" max="5895" width="12" style="6" customWidth="1"/>
    <col min="5896" max="5896" width="13.5" style="6" customWidth="1"/>
    <col min="5897" max="5897" width="17.75" style="6" customWidth="1"/>
    <col min="5898" max="6144" width="9" style="6"/>
    <col min="6145" max="6145" width="18" style="6" customWidth="1"/>
    <col min="6146" max="6146" width="16.125" style="6" customWidth="1"/>
    <col min="6147" max="6147" width="11.625" style="6" customWidth="1"/>
    <col min="6148" max="6148" width="10.625" style="6" customWidth="1"/>
    <col min="6149" max="6149" width="13.625" style="6" customWidth="1"/>
    <col min="6150" max="6150" width="12.5" style="6" customWidth="1"/>
    <col min="6151" max="6151" width="12" style="6" customWidth="1"/>
    <col min="6152" max="6152" width="13.5" style="6" customWidth="1"/>
    <col min="6153" max="6153" width="17.75" style="6" customWidth="1"/>
    <col min="6154" max="6400" width="9" style="6"/>
    <col min="6401" max="6401" width="18" style="6" customWidth="1"/>
    <col min="6402" max="6402" width="16.125" style="6" customWidth="1"/>
    <col min="6403" max="6403" width="11.625" style="6" customWidth="1"/>
    <col min="6404" max="6404" width="10.625" style="6" customWidth="1"/>
    <col min="6405" max="6405" width="13.625" style="6" customWidth="1"/>
    <col min="6406" max="6406" width="12.5" style="6" customWidth="1"/>
    <col min="6407" max="6407" width="12" style="6" customWidth="1"/>
    <col min="6408" max="6408" width="13.5" style="6" customWidth="1"/>
    <col min="6409" max="6409" width="17.75" style="6" customWidth="1"/>
    <col min="6410" max="6656" width="9" style="6"/>
    <col min="6657" max="6657" width="18" style="6" customWidth="1"/>
    <col min="6658" max="6658" width="16.125" style="6" customWidth="1"/>
    <col min="6659" max="6659" width="11.625" style="6" customWidth="1"/>
    <col min="6660" max="6660" width="10.625" style="6" customWidth="1"/>
    <col min="6661" max="6661" width="13.625" style="6" customWidth="1"/>
    <col min="6662" max="6662" width="12.5" style="6" customWidth="1"/>
    <col min="6663" max="6663" width="12" style="6" customWidth="1"/>
    <col min="6664" max="6664" width="13.5" style="6" customWidth="1"/>
    <col min="6665" max="6665" width="17.75" style="6" customWidth="1"/>
    <col min="6666" max="6912" width="9" style="6"/>
    <col min="6913" max="6913" width="18" style="6" customWidth="1"/>
    <col min="6914" max="6914" width="16.125" style="6" customWidth="1"/>
    <col min="6915" max="6915" width="11.625" style="6" customWidth="1"/>
    <col min="6916" max="6916" width="10.625" style="6" customWidth="1"/>
    <col min="6917" max="6917" width="13.625" style="6" customWidth="1"/>
    <col min="6918" max="6918" width="12.5" style="6" customWidth="1"/>
    <col min="6919" max="6919" width="12" style="6" customWidth="1"/>
    <col min="6920" max="6920" width="13.5" style="6" customWidth="1"/>
    <col min="6921" max="6921" width="17.75" style="6" customWidth="1"/>
    <col min="6922" max="7168" width="9" style="6"/>
    <col min="7169" max="7169" width="18" style="6" customWidth="1"/>
    <col min="7170" max="7170" width="16.125" style="6" customWidth="1"/>
    <col min="7171" max="7171" width="11.625" style="6" customWidth="1"/>
    <col min="7172" max="7172" width="10.625" style="6" customWidth="1"/>
    <col min="7173" max="7173" width="13.625" style="6" customWidth="1"/>
    <col min="7174" max="7174" width="12.5" style="6" customWidth="1"/>
    <col min="7175" max="7175" width="12" style="6" customWidth="1"/>
    <col min="7176" max="7176" width="13.5" style="6" customWidth="1"/>
    <col min="7177" max="7177" width="17.75" style="6" customWidth="1"/>
    <col min="7178" max="7424" width="9" style="6"/>
    <col min="7425" max="7425" width="18" style="6" customWidth="1"/>
    <col min="7426" max="7426" width="16.125" style="6" customWidth="1"/>
    <col min="7427" max="7427" width="11.625" style="6" customWidth="1"/>
    <col min="7428" max="7428" width="10.625" style="6" customWidth="1"/>
    <col min="7429" max="7429" width="13.625" style="6" customWidth="1"/>
    <col min="7430" max="7430" width="12.5" style="6" customWidth="1"/>
    <col min="7431" max="7431" width="12" style="6" customWidth="1"/>
    <col min="7432" max="7432" width="13.5" style="6" customWidth="1"/>
    <col min="7433" max="7433" width="17.75" style="6" customWidth="1"/>
    <col min="7434" max="7680" width="9" style="6"/>
    <col min="7681" max="7681" width="18" style="6" customWidth="1"/>
    <col min="7682" max="7682" width="16.125" style="6" customWidth="1"/>
    <col min="7683" max="7683" width="11.625" style="6" customWidth="1"/>
    <col min="7684" max="7684" width="10.625" style="6" customWidth="1"/>
    <col min="7685" max="7685" width="13.625" style="6" customWidth="1"/>
    <col min="7686" max="7686" width="12.5" style="6" customWidth="1"/>
    <col min="7687" max="7687" width="12" style="6" customWidth="1"/>
    <col min="7688" max="7688" width="13.5" style="6" customWidth="1"/>
    <col min="7689" max="7689" width="17.75" style="6" customWidth="1"/>
    <col min="7690" max="7936" width="9" style="6"/>
    <col min="7937" max="7937" width="18" style="6" customWidth="1"/>
    <col min="7938" max="7938" width="16.125" style="6" customWidth="1"/>
    <col min="7939" max="7939" width="11.625" style="6" customWidth="1"/>
    <col min="7940" max="7940" width="10.625" style="6" customWidth="1"/>
    <col min="7941" max="7941" width="13.625" style="6" customWidth="1"/>
    <col min="7942" max="7942" width="12.5" style="6" customWidth="1"/>
    <col min="7943" max="7943" width="12" style="6" customWidth="1"/>
    <col min="7944" max="7944" width="13.5" style="6" customWidth="1"/>
    <col min="7945" max="7945" width="17.75" style="6" customWidth="1"/>
    <col min="7946" max="8192" width="9" style="6"/>
    <col min="8193" max="8193" width="18" style="6" customWidth="1"/>
    <col min="8194" max="8194" width="16.125" style="6" customWidth="1"/>
    <col min="8195" max="8195" width="11.625" style="6" customWidth="1"/>
    <col min="8196" max="8196" width="10.625" style="6" customWidth="1"/>
    <col min="8197" max="8197" width="13.625" style="6" customWidth="1"/>
    <col min="8198" max="8198" width="12.5" style="6" customWidth="1"/>
    <col min="8199" max="8199" width="12" style="6" customWidth="1"/>
    <col min="8200" max="8200" width="13.5" style="6" customWidth="1"/>
    <col min="8201" max="8201" width="17.75" style="6" customWidth="1"/>
    <col min="8202" max="8448" width="9" style="6"/>
    <col min="8449" max="8449" width="18" style="6" customWidth="1"/>
    <col min="8450" max="8450" width="16.125" style="6" customWidth="1"/>
    <col min="8451" max="8451" width="11.625" style="6" customWidth="1"/>
    <col min="8452" max="8452" width="10.625" style="6" customWidth="1"/>
    <col min="8453" max="8453" width="13.625" style="6" customWidth="1"/>
    <col min="8454" max="8454" width="12.5" style="6" customWidth="1"/>
    <col min="8455" max="8455" width="12" style="6" customWidth="1"/>
    <col min="8456" max="8456" width="13.5" style="6" customWidth="1"/>
    <col min="8457" max="8457" width="17.75" style="6" customWidth="1"/>
    <col min="8458" max="8704" width="9" style="6"/>
    <col min="8705" max="8705" width="18" style="6" customWidth="1"/>
    <col min="8706" max="8706" width="16.125" style="6" customWidth="1"/>
    <col min="8707" max="8707" width="11.625" style="6" customWidth="1"/>
    <col min="8708" max="8708" width="10.625" style="6" customWidth="1"/>
    <col min="8709" max="8709" width="13.625" style="6" customWidth="1"/>
    <col min="8710" max="8710" width="12.5" style="6" customWidth="1"/>
    <col min="8711" max="8711" width="12" style="6" customWidth="1"/>
    <col min="8712" max="8712" width="13.5" style="6" customWidth="1"/>
    <col min="8713" max="8713" width="17.75" style="6" customWidth="1"/>
    <col min="8714" max="8960" width="9" style="6"/>
    <col min="8961" max="8961" width="18" style="6" customWidth="1"/>
    <col min="8962" max="8962" width="16.125" style="6" customWidth="1"/>
    <col min="8963" max="8963" width="11.625" style="6" customWidth="1"/>
    <col min="8964" max="8964" width="10.625" style="6" customWidth="1"/>
    <col min="8965" max="8965" width="13.625" style="6" customWidth="1"/>
    <col min="8966" max="8966" width="12.5" style="6" customWidth="1"/>
    <col min="8967" max="8967" width="12" style="6" customWidth="1"/>
    <col min="8968" max="8968" width="13.5" style="6" customWidth="1"/>
    <col min="8969" max="8969" width="17.75" style="6" customWidth="1"/>
    <col min="8970" max="9216" width="9" style="6"/>
    <col min="9217" max="9217" width="18" style="6" customWidth="1"/>
    <col min="9218" max="9218" width="16.125" style="6" customWidth="1"/>
    <col min="9219" max="9219" width="11.625" style="6" customWidth="1"/>
    <col min="9220" max="9220" width="10.625" style="6" customWidth="1"/>
    <col min="9221" max="9221" width="13.625" style="6" customWidth="1"/>
    <col min="9222" max="9222" width="12.5" style="6" customWidth="1"/>
    <col min="9223" max="9223" width="12" style="6" customWidth="1"/>
    <col min="9224" max="9224" width="13.5" style="6" customWidth="1"/>
    <col min="9225" max="9225" width="17.75" style="6" customWidth="1"/>
    <col min="9226" max="9472" width="9" style="6"/>
    <col min="9473" max="9473" width="18" style="6" customWidth="1"/>
    <col min="9474" max="9474" width="16.125" style="6" customWidth="1"/>
    <col min="9475" max="9475" width="11.625" style="6" customWidth="1"/>
    <col min="9476" max="9476" width="10.625" style="6" customWidth="1"/>
    <col min="9477" max="9477" width="13.625" style="6" customWidth="1"/>
    <col min="9478" max="9478" width="12.5" style="6" customWidth="1"/>
    <col min="9479" max="9479" width="12" style="6" customWidth="1"/>
    <col min="9480" max="9480" width="13.5" style="6" customWidth="1"/>
    <col min="9481" max="9481" width="17.75" style="6" customWidth="1"/>
    <col min="9482" max="9728" width="9" style="6"/>
    <col min="9729" max="9729" width="18" style="6" customWidth="1"/>
    <col min="9730" max="9730" width="16.125" style="6" customWidth="1"/>
    <col min="9731" max="9731" width="11.625" style="6" customWidth="1"/>
    <col min="9732" max="9732" width="10.625" style="6" customWidth="1"/>
    <col min="9733" max="9733" width="13.625" style="6" customWidth="1"/>
    <col min="9734" max="9734" width="12.5" style="6" customWidth="1"/>
    <col min="9735" max="9735" width="12" style="6" customWidth="1"/>
    <col min="9736" max="9736" width="13.5" style="6" customWidth="1"/>
    <col min="9737" max="9737" width="17.75" style="6" customWidth="1"/>
    <col min="9738" max="9984" width="9" style="6"/>
    <col min="9985" max="9985" width="18" style="6" customWidth="1"/>
    <col min="9986" max="9986" width="16.125" style="6" customWidth="1"/>
    <col min="9987" max="9987" width="11.625" style="6" customWidth="1"/>
    <col min="9988" max="9988" width="10.625" style="6" customWidth="1"/>
    <col min="9989" max="9989" width="13.625" style="6" customWidth="1"/>
    <col min="9990" max="9990" width="12.5" style="6" customWidth="1"/>
    <col min="9991" max="9991" width="12" style="6" customWidth="1"/>
    <col min="9992" max="9992" width="13.5" style="6" customWidth="1"/>
    <col min="9993" max="9993" width="17.75" style="6" customWidth="1"/>
    <col min="9994" max="10240" width="9" style="6"/>
    <col min="10241" max="10241" width="18" style="6" customWidth="1"/>
    <col min="10242" max="10242" width="16.125" style="6" customWidth="1"/>
    <col min="10243" max="10243" width="11.625" style="6" customWidth="1"/>
    <col min="10244" max="10244" width="10.625" style="6" customWidth="1"/>
    <col min="10245" max="10245" width="13.625" style="6" customWidth="1"/>
    <col min="10246" max="10246" width="12.5" style="6" customWidth="1"/>
    <col min="10247" max="10247" width="12" style="6" customWidth="1"/>
    <col min="10248" max="10248" width="13.5" style="6" customWidth="1"/>
    <col min="10249" max="10249" width="17.75" style="6" customWidth="1"/>
    <col min="10250" max="10496" width="9" style="6"/>
    <col min="10497" max="10497" width="18" style="6" customWidth="1"/>
    <col min="10498" max="10498" width="16.125" style="6" customWidth="1"/>
    <col min="10499" max="10499" width="11.625" style="6" customWidth="1"/>
    <col min="10500" max="10500" width="10.625" style="6" customWidth="1"/>
    <col min="10501" max="10501" width="13.625" style="6" customWidth="1"/>
    <col min="10502" max="10502" width="12.5" style="6" customWidth="1"/>
    <col min="10503" max="10503" width="12" style="6" customWidth="1"/>
    <col min="10504" max="10504" width="13.5" style="6" customWidth="1"/>
    <col min="10505" max="10505" width="17.75" style="6" customWidth="1"/>
    <col min="10506" max="10752" width="9" style="6"/>
    <col min="10753" max="10753" width="18" style="6" customWidth="1"/>
    <col min="10754" max="10754" width="16.125" style="6" customWidth="1"/>
    <col min="10755" max="10755" width="11.625" style="6" customWidth="1"/>
    <col min="10756" max="10756" width="10.625" style="6" customWidth="1"/>
    <col min="10757" max="10757" width="13.625" style="6" customWidth="1"/>
    <col min="10758" max="10758" width="12.5" style="6" customWidth="1"/>
    <col min="10759" max="10759" width="12" style="6" customWidth="1"/>
    <col min="10760" max="10760" width="13.5" style="6" customWidth="1"/>
    <col min="10761" max="10761" width="17.75" style="6" customWidth="1"/>
    <col min="10762" max="11008" width="9" style="6"/>
    <col min="11009" max="11009" width="18" style="6" customWidth="1"/>
    <col min="11010" max="11010" width="16.125" style="6" customWidth="1"/>
    <col min="11011" max="11011" width="11.625" style="6" customWidth="1"/>
    <col min="11012" max="11012" width="10.625" style="6" customWidth="1"/>
    <col min="11013" max="11013" width="13.625" style="6" customWidth="1"/>
    <col min="11014" max="11014" width="12.5" style="6" customWidth="1"/>
    <col min="11015" max="11015" width="12" style="6" customWidth="1"/>
    <col min="11016" max="11016" width="13.5" style="6" customWidth="1"/>
    <col min="11017" max="11017" width="17.75" style="6" customWidth="1"/>
    <col min="11018" max="11264" width="9" style="6"/>
    <col min="11265" max="11265" width="18" style="6" customWidth="1"/>
    <col min="11266" max="11266" width="16.125" style="6" customWidth="1"/>
    <col min="11267" max="11267" width="11.625" style="6" customWidth="1"/>
    <col min="11268" max="11268" width="10.625" style="6" customWidth="1"/>
    <col min="11269" max="11269" width="13.625" style="6" customWidth="1"/>
    <col min="11270" max="11270" width="12.5" style="6" customWidth="1"/>
    <col min="11271" max="11271" width="12" style="6" customWidth="1"/>
    <col min="11272" max="11272" width="13.5" style="6" customWidth="1"/>
    <col min="11273" max="11273" width="17.75" style="6" customWidth="1"/>
    <col min="11274" max="11520" width="9" style="6"/>
    <col min="11521" max="11521" width="18" style="6" customWidth="1"/>
    <col min="11522" max="11522" width="16.125" style="6" customWidth="1"/>
    <col min="11523" max="11523" width="11.625" style="6" customWidth="1"/>
    <col min="11524" max="11524" width="10.625" style="6" customWidth="1"/>
    <col min="11525" max="11525" width="13.625" style="6" customWidth="1"/>
    <col min="11526" max="11526" width="12.5" style="6" customWidth="1"/>
    <col min="11527" max="11527" width="12" style="6" customWidth="1"/>
    <col min="11528" max="11528" width="13.5" style="6" customWidth="1"/>
    <col min="11529" max="11529" width="17.75" style="6" customWidth="1"/>
    <col min="11530" max="11776" width="9" style="6"/>
    <col min="11777" max="11777" width="18" style="6" customWidth="1"/>
    <col min="11778" max="11778" width="16.125" style="6" customWidth="1"/>
    <col min="11779" max="11779" width="11.625" style="6" customWidth="1"/>
    <col min="11780" max="11780" width="10.625" style="6" customWidth="1"/>
    <col min="11781" max="11781" width="13.625" style="6" customWidth="1"/>
    <col min="11782" max="11782" width="12.5" style="6" customWidth="1"/>
    <col min="11783" max="11783" width="12" style="6" customWidth="1"/>
    <col min="11784" max="11784" width="13.5" style="6" customWidth="1"/>
    <col min="11785" max="11785" width="17.75" style="6" customWidth="1"/>
    <col min="11786" max="12032" width="9" style="6"/>
    <col min="12033" max="12033" width="18" style="6" customWidth="1"/>
    <col min="12034" max="12034" width="16.125" style="6" customWidth="1"/>
    <col min="12035" max="12035" width="11.625" style="6" customWidth="1"/>
    <col min="12036" max="12036" width="10.625" style="6" customWidth="1"/>
    <col min="12037" max="12037" width="13.625" style="6" customWidth="1"/>
    <col min="12038" max="12038" width="12.5" style="6" customWidth="1"/>
    <col min="12039" max="12039" width="12" style="6" customWidth="1"/>
    <col min="12040" max="12040" width="13.5" style="6" customWidth="1"/>
    <col min="12041" max="12041" width="17.75" style="6" customWidth="1"/>
    <col min="12042" max="12288" width="9" style="6"/>
    <col min="12289" max="12289" width="18" style="6" customWidth="1"/>
    <col min="12290" max="12290" width="16.125" style="6" customWidth="1"/>
    <col min="12291" max="12291" width="11.625" style="6" customWidth="1"/>
    <col min="12292" max="12292" width="10.625" style="6" customWidth="1"/>
    <col min="12293" max="12293" width="13.625" style="6" customWidth="1"/>
    <col min="12294" max="12294" width="12.5" style="6" customWidth="1"/>
    <col min="12295" max="12295" width="12" style="6" customWidth="1"/>
    <col min="12296" max="12296" width="13.5" style="6" customWidth="1"/>
    <col min="12297" max="12297" width="17.75" style="6" customWidth="1"/>
    <col min="12298" max="12544" width="9" style="6"/>
    <col min="12545" max="12545" width="18" style="6" customWidth="1"/>
    <col min="12546" max="12546" width="16.125" style="6" customWidth="1"/>
    <col min="12547" max="12547" width="11.625" style="6" customWidth="1"/>
    <col min="12548" max="12548" width="10.625" style="6" customWidth="1"/>
    <col min="12549" max="12549" width="13.625" style="6" customWidth="1"/>
    <col min="12550" max="12550" width="12.5" style="6" customWidth="1"/>
    <col min="12551" max="12551" width="12" style="6" customWidth="1"/>
    <col min="12552" max="12552" width="13.5" style="6" customWidth="1"/>
    <col min="12553" max="12553" width="17.75" style="6" customWidth="1"/>
    <col min="12554" max="12800" width="9" style="6"/>
    <col min="12801" max="12801" width="18" style="6" customWidth="1"/>
    <col min="12802" max="12802" width="16.125" style="6" customWidth="1"/>
    <col min="12803" max="12803" width="11.625" style="6" customWidth="1"/>
    <col min="12804" max="12804" width="10.625" style="6" customWidth="1"/>
    <col min="12805" max="12805" width="13.625" style="6" customWidth="1"/>
    <col min="12806" max="12806" width="12.5" style="6" customWidth="1"/>
    <col min="12807" max="12807" width="12" style="6" customWidth="1"/>
    <col min="12808" max="12808" width="13.5" style="6" customWidth="1"/>
    <col min="12809" max="12809" width="17.75" style="6" customWidth="1"/>
    <col min="12810" max="13056" width="9" style="6"/>
    <col min="13057" max="13057" width="18" style="6" customWidth="1"/>
    <col min="13058" max="13058" width="16.125" style="6" customWidth="1"/>
    <col min="13059" max="13059" width="11.625" style="6" customWidth="1"/>
    <col min="13060" max="13060" width="10.625" style="6" customWidth="1"/>
    <col min="13061" max="13061" width="13.625" style="6" customWidth="1"/>
    <col min="13062" max="13062" width="12.5" style="6" customWidth="1"/>
    <col min="13063" max="13063" width="12" style="6" customWidth="1"/>
    <col min="13064" max="13064" width="13.5" style="6" customWidth="1"/>
    <col min="13065" max="13065" width="17.75" style="6" customWidth="1"/>
    <col min="13066" max="13312" width="9" style="6"/>
    <col min="13313" max="13313" width="18" style="6" customWidth="1"/>
    <col min="13314" max="13314" width="16.125" style="6" customWidth="1"/>
    <col min="13315" max="13315" width="11.625" style="6" customWidth="1"/>
    <col min="13316" max="13316" width="10.625" style="6" customWidth="1"/>
    <col min="13317" max="13317" width="13.625" style="6" customWidth="1"/>
    <col min="13318" max="13318" width="12.5" style="6" customWidth="1"/>
    <col min="13319" max="13319" width="12" style="6" customWidth="1"/>
    <col min="13320" max="13320" width="13.5" style="6" customWidth="1"/>
    <col min="13321" max="13321" width="17.75" style="6" customWidth="1"/>
    <col min="13322" max="13568" width="9" style="6"/>
    <col min="13569" max="13569" width="18" style="6" customWidth="1"/>
    <col min="13570" max="13570" width="16.125" style="6" customWidth="1"/>
    <col min="13571" max="13571" width="11.625" style="6" customWidth="1"/>
    <col min="13572" max="13572" width="10.625" style="6" customWidth="1"/>
    <col min="13573" max="13573" width="13.625" style="6" customWidth="1"/>
    <col min="13574" max="13574" width="12.5" style="6" customWidth="1"/>
    <col min="13575" max="13575" width="12" style="6" customWidth="1"/>
    <col min="13576" max="13576" width="13.5" style="6" customWidth="1"/>
    <col min="13577" max="13577" width="17.75" style="6" customWidth="1"/>
    <col min="13578" max="13824" width="9" style="6"/>
    <col min="13825" max="13825" width="18" style="6" customWidth="1"/>
    <col min="13826" max="13826" width="16.125" style="6" customWidth="1"/>
    <col min="13827" max="13827" width="11.625" style="6" customWidth="1"/>
    <col min="13828" max="13828" width="10.625" style="6" customWidth="1"/>
    <col min="13829" max="13829" width="13.625" style="6" customWidth="1"/>
    <col min="13830" max="13830" width="12.5" style="6" customWidth="1"/>
    <col min="13831" max="13831" width="12" style="6" customWidth="1"/>
    <col min="13832" max="13832" width="13.5" style="6" customWidth="1"/>
    <col min="13833" max="13833" width="17.75" style="6" customWidth="1"/>
    <col min="13834" max="14080" width="9" style="6"/>
    <col min="14081" max="14081" width="18" style="6" customWidth="1"/>
    <col min="14082" max="14082" width="16.125" style="6" customWidth="1"/>
    <col min="14083" max="14083" width="11.625" style="6" customWidth="1"/>
    <col min="14084" max="14084" width="10.625" style="6" customWidth="1"/>
    <col min="14085" max="14085" width="13.625" style="6" customWidth="1"/>
    <col min="14086" max="14086" width="12.5" style="6" customWidth="1"/>
    <col min="14087" max="14087" width="12" style="6" customWidth="1"/>
    <col min="14088" max="14088" width="13.5" style="6" customWidth="1"/>
    <col min="14089" max="14089" width="17.75" style="6" customWidth="1"/>
    <col min="14090" max="14336" width="9" style="6"/>
    <col min="14337" max="14337" width="18" style="6" customWidth="1"/>
    <col min="14338" max="14338" width="16.125" style="6" customWidth="1"/>
    <col min="14339" max="14339" width="11.625" style="6" customWidth="1"/>
    <col min="14340" max="14340" width="10.625" style="6" customWidth="1"/>
    <col min="14341" max="14341" width="13.625" style="6" customWidth="1"/>
    <col min="14342" max="14342" width="12.5" style="6" customWidth="1"/>
    <col min="14343" max="14343" width="12" style="6" customWidth="1"/>
    <col min="14344" max="14344" width="13.5" style="6" customWidth="1"/>
    <col min="14345" max="14345" width="17.75" style="6" customWidth="1"/>
    <col min="14346" max="14592" width="9" style="6"/>
    <col min="14593" max="14593" width="18" style="6" customWidth="1"/>
    <col min="14594" max="14594" width="16.125" style="6" customWidth="1"/>
    <col min="14595" max="14595" width="11.625" style="6" customWidth="1"/>
    <col min="14596" max="14596" width="10.625" style="6" customWidth="1"/>
    <col min="14597" max="14597" width="13.625" style="6" customWidth="1"/>
    <col min="14598" max="14598" width="12.5" style="6" customWidth="1"/>
    <col min="14599" max="14599" width="12" style="6" customWidth="1"/>
    <col min="14600" max="14600" width="13.5" style="6" customWidth="1"/>
    <col min="14601" max="14601" width="17.75" style="6" customWidth="1"/>
    <col min="14602" max="14848" width="9" style="6"/>
    <col min="14849" max="14849" width="18" style="6" customWidth="1"/>
    <col min="14850" max="14850" width="16.125" style="6" customWidth="1"/>
    <col min="14851" max="14851" width="11.625" style="6" customWidth="1"/>
    <col min="14852" max="14852" width="10.625" style="6" customWidth="1"/>
    <col min="14853" max="14853" width="13.625" style="6" customWidth="1"/>
    <col min="14854" max="14854" width="12.5" style="6" customWidth="1"/>
    <col min="14855" max="14855" width="12" style="6" customWidth="1"/>
    <col min="14856" max="14856" width="13.5" style="6" customWidth="1"/>
    <col min="14857" max="14857" width="17.75" style="6" customWidth="1"/>
    <col min="14858" max="15104" width="9" style="6"/>
    <col min="15105" max="15105" width="18" style="6" customWidth="1"/>
    <col min="15106" max="15106" width="16.125" style="6" customWidth="1"/>
    <col min="15107" max="15107" width="11.625" style="6" customWidth="1"/>
    <col min="15108" max="15108" width="10.625" style="6" customWidth="1"/>
    <col min="15109" max="15109" width="13.625" style="6" customWidth="1"/>
    <col min="15110" max="15110" width="12.5" style="6" customWidth="1"/>
    <col min="15111" max="15111" width="12" style="6" customWidth="1"/>
    <col min="15112" max="15112" width="13.5" style="6" customWidth="1"/>
    <col min="15113" max="15113" width="17.75" style="6" customWidth="1"/>
    <col min="15114" max="15360" width="9" style="6"/>
    <col min="15361" max="15361" width="18" style="6" customWidth="1"/>
    <col min="15362" max="15362" width="16.125" style="6" customWidth="1"/>
    <col min="15363" max="15363" width="11.625" style="6" customWidth="1"/>
    <col min="15364" max="15364" width="10.625" style="6" customWidth="1"/>
    <col min="15365" max="15365" width="13.625" style="6" customWidth="1"/>
    <col min="15366" max="15366" width="12.5" style="6" customWidth="1"/>
    <col min="15367" max="15367" width="12" style="6" customWidth="1"/>
    <col min="15368" max="15368" width="13.5" style="6" customWidth="1"/>
    <col min="15369" max="15369" width="17.75" style="6" customWidth="1"/>
    <col min="15370" max="15616" width="9" style="6"/>
    <col min="15617" max="15617" width="18" style="6" customWidth="1"/>
    <col min="15618" max="15618" width="16.125" style="6" customWidth="1"/>
    <col min="15619" max="15619" width="11.625" style="6" customWidth="1"/>
    <col min="15620" max="15620" width="10.625" style="6" customWidth="1"/>
    <col min="15621" max="15621" width="13.625" style="6" customWidth="1"/>
    <col min="15622" max="15622" width="12.5" style="6" customWidth="1"/>
    <col min="15623" max="15623" width="12" style="6" customWidth="1"/>
    <col min="15624" max="15624" width="13.5" style="6" customWidth="1"/>
    <col min="15625" max="15625" width="17.75" style="6" customWidth="1"/>
    <col min="15626" max="15872" width="9" style="6"/>
    <col min="15873" max="15873" width="18" style="6" customWidth="1"/>
    <col min="15874" max="15874" width="16.125" style="6" customWidth="1"/>
    <col min="15875" max="15875" width="11.625" style="6" customWidth="1"/>
    <col min="15876" max="15876" width="10.625" style="6" customWidth="1"/>
    <col min="15877" max="15877" width="13.625" style="6" customWidth="1"/>
    <col min="15878" max="15878" width="12.5" style="6" customWidth="1"/>
    <col min="15879" max="15879" width="12" style="6" customWidth="1"/>
    <col min="15880" max="15880" width="13.5" style="6" customWidth="1"/>
    <col min="15881" max="15881" width="17.75" style="6" customWidth="1"/>
    <col min="15882" max="16128" width="9" style="6"/>
    <col min="16129" max="16129" width="18" style="6" customWidth="1"/>
    <col min="16130" max="16130" width="16.125" style="6" customWidth="1"/>
    <col min="16131" max="16131" width="11.625" style="6" customWidth="1"/>
    <col min="16132" max="16132" width="10.625" style="6" customWidth="1"/>
    <col min="16133" max="16133" width="13.625" style="6" customWidth="1"/>
    <col min="16134" max="16134" width="12.5" style="6" customWidth="1"/>
    <col min="16135" max="16135" width="12" style="6" customWidth="1"/>
    <col min="16136" max="16136" width="13.5" style="6" customWidth="1"/>
    <col min="16137" max="16137" width="17.75" style="6" customWidth="1"/>
    <col min="16138" max="16384" width="9" style="6"/>
  </cols>
  <sheetData>
    <row r="1" spans="1:9" ht="20.25">
      <c r="A1" s="7" t="s">
        <v>182</v>
      </c>
      <c r="B1" s="8"/>
      <c r="C1" s="8"/>
      <c r="D1" s="8"/>
      <c r="E1" s="8"/>
      <c r="F1" s="8"/>
      <c r="G1" s="8"/>
      <c r="H1" s="8"/>
      <c r="I1" s="19"/>
    </row>
    <row r="2" spans="1:9" ht="24">
      <c r="A2" s="52" t="s">
        <v>183</v>
      </c>
      <c r="B2" s="52"/>
      <c r="C2" s="52"/>
      <c r="D2" s="52"/>
      <c r="E2" s="52"/>
      <c r="F2" s="52"/>
      <c r="G2" s="52"/>
      <c r="H2" s="52"/>
      <c r="I2" s="52"/>
    </row>
    <row r="3" spans="1:9">
      <c r="A3" s="53" t="s">
        <v>184</v>
      </c>
      <c r="B3" s="53"/>
      <c r="C3" s="53"/>
      <c r="D3" s="53"/>
      <c r="E3" s="9"/>
      <c r="F3" s="53" t="s">
        <v>185</v>
      </c>
      <c r="G3" s="53"/>
      <c r="H3" s="10"/>
      <c r="I3" s="20"/>
    </row>
    <row r="4" spans="1:9">
      <c r="A4" s="54" t="s">
        <v>186</v>
      </c>
      <c r="B4" s="54" t="s">
        <v>187</v>
      </c>
      <c r="C4" s="54" t="s">
        <v>188</v>
      </c>
      <c r="D4" s="54" t="s">
        <v>189</v>
      </c>
      <c r="E4" s="54" t="s">
        <v>190</v>
      </c>
      <c r="F4" s="54" t="s">
        <v>191</v>
      </c>
      <c r="G4" s="54"/>
      <c r="H4" s="54"/>
      <c r="I4" s="54"/>
    </row>
    <row r="5" spans="1:9">
      <c r="A5" s="54"/>
      <c r="B5" s="54"/>
      <c r="C5" s="54"/>
      <c r="D5" s="54"/>
      <c r="E5" s="54"/>
      <c r="F5" s="12" t="s">
        <v>9</v>
      </c>
      <c r="G5" s="11" t="s">
        <v>192</v>
      </c>
      <c r="H5" s="12" t="s">
        <v>193</v>
      </c>
      <c r="I5" s="11" t="s">
        <v>194</v>
      </c>
    </row>
    <row r="6" spans="1:9" ht="14.25">
      <c r="A6" s="13" t="s">
        <v>195</v>
      </c>
      <c r="B6" s="14"/>
      <c r="C6" s="14"/>
      <c r="D6" s="14"/>
      <c r="E6" s="14"/>
      <c r="F6" s="14"/>
      <c r="G6" s="14"/>
      <c r="H6" s="14"/>
      <c r="I6" s="14"/>
    </row>
    <row r="7" spans="1:9" ht="14.25">
      <c r="A7" s="13" t="s">
        <v>196</v>
      </c>
      <c r="B7" s="14"/>
      <c r="C7" s="14"/>
      <c r="D7" s="14"/>
      <c r="E7" s="14"/>
      <c r="F7" s="14"/>
      <c r="G7" s="14"/>
      <c r="H7" s="14"/>
      <c r="I7" s="14"/>
    </row>
    <row r="8" spans="1:9" ht="14.25">
      <c r="A8" s="15" t="s">
        <v>197</v>
      </c>
      <c r="B8" s="14"/>
      <c r="C8" s="14"/>
      <c r="D8" s="14"/>
      <c r="E8" s="14"/>
      <c r="F8" s="14"/>
      <c r="G8" s="14"/>
      <c r="H8" s="14"/>
      <c r="I8" s="14"/>
    </row>
    <row r="9" spans="1:9" ht="14.25">
      <c r="A9" s="15" t="s">
        <v>197</v>
      </c>
      <c r="B9" s="14"/>
      <c r="C9" s="14"/>
      <c r="D9" s="14"/>
      <c r="E9" s="14"/>
      <c r="F9" s="14"/>
      <c r="G9" s="14"/>
      <c r="H9" s="14"/>
      <c r="I9" s="14"/>
    </row>
    <row r="10" spans="1:9" ht="14.25">
      <c r="A10" s="16" t="s">
        <v>198</v>
      </c>
      <c r="B10" s="14"/>
      <c r="C10" s="14"/>
      <c r="D10" s="14"/>
      <c r="E10" s="14"/>
      <c r="F10" s="14"/>
      <c r="G10" s="14"/>
      <c r="H10" s="14"/>
      <c r="I10" s="14"/>
    </row>
    <row r="11" spans="1:9" ht="14.25">
      <c r="A11" s="16"/>
      <c r="B11" s="14"/>
      <c r="C11" s="14"/>
      <c r="D11" s="14"/>
      <c r="E11" s="14"/>
      <c r="F11" s="14"/>
      <c r="G11" s="14"/>
      <c r="H11" s="14"/>
      <c r="I11" s="14"/>
    </row>
    <row r="12" spans="1:9" ht="14.25">
      <c r="A12" s="13" t="s">
        <v>195</v>
      </c>
      <c r="B12" s="14"/>
      <c r="C12" s="14"/>
      <c r="D12" s="14"/>
      <c r="E12" s="14"/>
      <c r="F12" s="14"/>
      <c r="G12" s="14"/>
      <c r="H12" s="14"/>
      <c r="I12" s="14"/>
    </row>
    <row r="13" spans="1:9" ht="14.25">
      <c r="A13" s="13" t="s">
        <v>196</v>
      </c>
      <c r="B13" s="14"/>
      <c r="C13" s="14"/>
      <c r="D13" s="14"/>
      <c r="E13" s="14"/>
      <c r="F13" s="14"/>
      <c r="G13" s="14"/>
      <c r="H13" s="14"/>
      <c r="I13" s="14"/>
    </row>
    <row r="14" spans="1:9" ht="14.25">
      <c r="A14" s="15" t="s">
        <v>197</v>
      </c>
      <c r="B14" s="14"/>
      <c r="C14" s="14"/>
      <c r="D14" s="14"/>
      <c r="E14" s="14"/>
      <c r="F14" s="14"/>
      <c r="G14" s="14"/>
      <c r="H14" s="14"/>
      <c r="I14" s="14"/>
    </row>
    <row r="15" spans="1:9" ht="14.25">
      <c r="A15" s="15" t="s">
        <v>197</v>
      </c>
      <c r="B15" s="14"/>
      <c r="C15" s="14"/>
      <c r="D15" s="14"/>
      <c r="E15" s="14"/>
      <c r="F15" s="14"/>
      <c r="G15" s="14"/>
      <c r="H15" s="14"/>
      <c r="I15" s="14"/>
    </row>
    <row r="16" spans="1:9" ht="14.25">
      <c r="A16" s="16" t="s">
        <v>198</v>
      </c>
      <c r="B16" s="14"/>
      <c r="C16" s="14"/>
      <c r="D16" s="14"/>
      <c r="E16" s="14"/>
      <c r="F16" s="14"/>
      <c r="G16" s="14"/>
      <c r="H16" s="14"/>
      <c r="I16" s="14"/>
    </row>
    <row r="17" spans="1:9" ht="14.25">
      <c r="A17" s="17"/>
      <c r="B17" s="14"/>
      <c r="C17" s="14"/>
      <c r="D17" s="14"/>
      <c r="E17" s="14"/>
      <c r="F17" s="14"/>
      <c r="G17" s="14"/>
      <c r="H17" s="14"/>
      <c r="I17" s="14"/>
    </row>
    <row r="18" spans="1:9" ht="14.25">
      <c r="A18" s="14"/>
      <c r="B18" s="14"/>
      <c r="C18" s="14"/>
      <c r="D18" s="14"/>
      <c r="E18" s="14"/>
      <c r="F18" s="14"/>
      <c r="G18" s="14"/>
      <c r="H18" s="14"/>
      <c r="I18" s="14"/>
    </row>
    <row r="19" spans="1:9" ht="14.25">
      <c r="A19" s="18" t="s">
        <v>199</v>
      </c>
      <c r="B19" s="19"/>
      <c r="C19" s="19"/>
      <c r="D19" s="19"/>
      <c r="E19" s="19"/>
      <c r="F19" s="19"/>
      <c r="G19" s="19"/>
      <c r="H19" s="19"/>
      <c r="I19" s="19"/>
    </row>
  </sheetData>
  <mergeCells count="9">
    <mergeCell ref="A2:I2"/>
    <mergeCell ref="A3:D3"/>
    <mergeCell ref="F3:G3"/>
    <mergeCell ref="F4:I4"/>
    <mergeCell ref="A4:A5"/>
    <mergeCell ref="B4:B5"/>
    <mergeCell ref="C4:C5"/>
    <mergeCell ref="D4:D5"/>
    <mergeCell ref="E4:E5"/>
  </mergeCells>
  <phoneticPr fontId="94" type="noConversion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附件1</vt:lpstr>
      <vt:lpstr>附件2</vt:lpstr>
      <vt:lpstr>附件1!Print_Titles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刘昶宏</dc:creator>
  <cp:lastModifiedBy>陈琳姿 null</cp:lastModifiedBy>
  <cp:lastPrinted>2022-04-22T18:34:00Z</cp:lastPrinted>
  <dcterms:created xsi:type="dcterms:W3CDTF">2019-12-04T18:23:00Z</dcterms:created>
  <dcterms:modified xsi:type="dcterms:W3CDTF">2024-05-25T05:37:56Z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D894592523D842598788E8CF91655E1C_13</vt:lpwstr>
  </property>
</Properties>
</file>