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0" i="1" l="1"/>
  <c r="D26" i="1"/>
  <c r="D23" i="1"/>
  <c r="D19" i="1"/>
  <c r="D16" i="1"/>
  <c r="D13" i="1"/>
  <c r="D8" i="1"/>
  <c r="D5" i="1" s="1"/>
</calcChain>
</file>

<file path=xl/sharedStrings.xml><?xml version="1.0" encoding="utf-8"?>
<sst xmlns="http://schemas.openxmlformats.org/spreadsheetml/2006/main" count="101" uniqueCount="50">
  <si>
    <t>附件3</t>
  </si>
  <si>
    <t>2024年地勘改革发展资金明细表（科研类）</t>
  </si>
  <si>
    <t>单位：万元</t>
  </si>
  <si>
    <t>省直单位</t>
  </si>
  <si>
    <t>单位编码</t>
  </si>
  <si>
    <t>单位名称</t>
  </si>
  <si>
    <t>金额</t>
  </si>
  <si>
    <t>功能科目</t>
  </si>
  <si>
    <t>政府经济科目</t>
  </si>
  <si>
    <t>部门经济科目</t>
  </si>
  <si>
    <t>项目明细</t>
  </si>
  <si>
    <r>
      <rPr>
        <b/>
        <sz val="10"/>
        <color theme="1"/>
        <rFont val="仿宋_GB2312"/>
        <family val="3"/>
        <charset val="134"/>
      </rPr>
      <t>总</t>
    </r>
    <r>
      <rPr>
        <b/>
        <sz val="10"/>
        <color theme="1"/>
        <rFont val="Times New Roman"/>
        <family val="1"/>
      </rPr>
      <t xml:space="preserve"> </t>
    </r>
    <r>
      <rPr>
        <b/>
        <sz val="10"/>
        <color theme="1"/>
        <rFont val="仿宋_GB2312"/>
        <family val="3"/>
        <charset val="134"/>
      </rPr>
      <t>计</t>
    </r>
  </si>
  <si>
    <t>湖南省地质院</t>
  </si>
  <si>
    <t>湖南省地质院本级小计</t>
  </si>
  <si>
    <t>湖南省地质院本级</t>
  </si>
  <si>
    <r>
      <rPr>
        <sz val="10"/>
        <rFont val="Times New Roman"/>
        <family val="1"/>
      </rPr>
      <t>2150199</t>
    </r>
    <r>
      <rPr>
        <sz val="10"/>
        <rFont val="仿宋_GB2312"/>
        <family val="3"/>
        <charset val="134"/>
      </rPr>
      <t xml:space="preserve"> 其他资源勘探业支出</t>
    </r>
  </si>
  <si>
    <r>
      <rPr>
        <sz val="10"/>
        <rFont val="Times New Roman"/>
        <family val="1"/>
      </rPr>
      <t xml:space="preserve">50502 </t>
    </r>
    <r>
      <rPr>
        <sz val="10"/>
        <rFont val="仿宋_GB2312"/>
        <family val="3"/>
        <charset val="134"/>
      </rPr>
      <t>商品和服务支出</t>
    </r>
  </si>
  <si>
    <r>
      <rPr>
        <sz val="10"/>
        <rFont val="Times New Roman"/>
        <family val="1"/>
      </rPr>
      <t xml:space="preserve">30299  </t>
    </r>
    <r>
      <rPr>
        <sz val="10"/>
        <rFont val="仿宋_GB2312"/>
        <family val="3"/>
        <charset val="134"/>
      </rPr>
      <t>其他商品和服务支出</t>
    </r>
  </si>
  <si>
    <t>湖南省地质调查所小计</t>
  </si>
  <si>
    <t>湖南省地质调查所</t>
  </si>
  <si>
    <t>湖南地质科研战略规划研究</t>
  </si>
  <si>
    <t>雪峰弧形构造带金矿床成因机制及找矿方向研究</t>
  </si>
  <si>
    <t>湖南省稀散金属矿富集机制与成矿预测</t>
  </si>
  <si>
    <t>湖南省南岭地区锂铍铌钽矿勘查示范</t>
  </si>
  <si>
    <t>湖南省地质灾害调查监测所小计</t>
  </si>
  <si>
    <t>湖南省地质灾害调查监测所</t>
  </si>
  <si>
    <t>湖南省1：1万地质灾害调查和风险评价成果集成与综合研究（一期）</t>
  </si>
  <si>
    <t>湖南省矿山生态修复成果集成与综合研究</t>
  </si>
  <si>
    <t>湖南省自然资源调查所小计</t>
  </si>
  <si>
    <t>湖南省自然资源调查所</t>
  </si>
  <si>
    <t>湖南雪峰构造带中西段金锑矿关键控矿因素厘定与找矿预测（一期）</t>
  </si>
  <si>
    <t>湘西南地区锰矿成矿作用研究与找矿预测</t>
  </si>
  <si>
    <t>湖南省国土空间调查监测所小计</t>
  </si>
  <si>
    <t>湖南省国土空间调查监测所</t>
  </si>
  <si>
    <t>中国地质学会湘中锑成矿理论及勘查技术创新基地建设</t>
  </si>
  <si>
    <t>耕地质量监测与新质生产力培育工程研究中心</t>
  </si>
  <si>
    <t>湖南省城市地质调查监测所小计</t>
  </si>
  <si>
    <t>湖南省城市地质调查监测所</t>
  </si>
  <si>
    <t>基于地球物理探测技术与多元数据融合的滑坡稳定性分析研究</t>
  </si>
  <si>
    <t>城市内涝灾害精细化智能感知预警平台设计与开发项目</t>
  </si>
  <si>
    <t>湖南省地球物理地球化学调查所小计</t>
  </si>
  <si>
    <t>湖南省地球物理地球化学调查所</t>
  </si>
  <si>
    <t>湖南省界牌岭萤石-锂多金属矿成因机制及成矿预测研究</t>
  </si>
  <si>
    <t>湖南典型受污染地区地球化学环境与人体健康耦合机制研究</t>
  </si>
  <si>
    <t>湖南409地质科普园维护运行及地质馆提质升级项目</t>
  </si>
  <si>
    <t>湖南省地质地理信息所小计</t>
  </si>
  <si>
    <t>湖南省地质地理信息所</t>
  </si>
  <si>
    <t>基于多源数据的存量建设用地盘清、识别和变化感知模型及平台系统研发</t>
  </si>
  <si>
    <t>财务数智课题（其中5个重点课题，5个一般课题）</t>
  </si>
  <si>
    <t>湖南省资环领域项目库体系建设研究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</si>
</sst>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7">
    <font>
      <sz val="11"/>
      <color theme="1"/>
      <name val="宋体"/>
      <family val="2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黑体"/>
      <family val="3"/>
      <charset val="134"/>
    </font>
    <font>
      <b/>
      <sz val="10"/>
      <color theme="1"/>
      <name val="仿宋_GB2312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8" sqref="J8"/>
    </sheetView>
  </sheetViews>
  <sheetFormatPr defaultColWidth="9.88671875" defaultRowHeight="14.4"/>
  <cols>
    <col min="1" max="1" width="9.44140625" style="2" customWidth="1"/>
    <col min="2" max="2" width="7.33203125" style="2" customWidth="1"/>
    <col min="3" max="3" width="30.77734375" style="2" customWidth="1"/>
    <col min="4" max="4" width="8.21875" style="2" customWidth="1"/>
    <col min="5" max="5" width="25" style="2" customWidth="1"/>
    <col min="6" max="6" width="20.33203125" style="2" customWidth="1"/>
    <col min="7" max="7" width="23.44140625" style="2" customWidth="1"/>
    <col min="8" max="8" width="38.44140625" style="2" customWidth="1"/>
    <col min="9" max="16384" width="9.88671875" style="2"/>
  </cols>
  <sheetData>
    <row r="1" spans="1:10" ht="18.600000000000001" customHeight="1">
      <c r="A1" s="1" t="s">
        <v>0</v>
      </c>
      <c r="B1" s="1"/>
    </row>
    <row r="2" spans="1:10" ht="25.5" customHeight="1">
      <c r="A2" s="22" t="s">
        <v>1</v>
      </c>
      <c r="B2" s="22"/>
      <c r="C2" s="22"/>
      <c r="D2" s="22"/>
      <c r="E2" s="22"/>
      <c r="F2" s="22"/>
      <c r="G2" s="22"/>
      <c r="H2" s="22"/>
    </row>
    <row r="3" spans="1:10" ht="21" customHeight="1">
      <c r="A3" s="23" t="s">
        <v>2</v>
      </c>
      <c r="B3" s="23"/>
      <c r="C3" s="23"/>
      <c r="D3" s="23"/>
      <c r="E3" s="23"/>
      <c r="F3" s="23"/>
      <c r="G3" s="23"/>
      <c r="H3" s="23"/>
    </row>
    <row r="4" spans="1:10" s="5" customFormat="1" ht="28.05" customHeight="1">
      <c r="A4" s="3" t="s">
        <v>3</v>
      </c>
      <c r="B4" s="3" t="s">
        <v>4</v>
      </c>
      <c r="C4" s="4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4" t="s">
        <v>10</v>
      </c>
    </row>
    <row r="5" spans="1:10" ht="28.05" customHeight="1">
      <c r="A5" s="24" t="s">
        <v>11</v>
      </c>
      <c r="B5" s="25"/>
      <c r="C5" s="25"/>
      <c r="D5" s="6">
        <f>D6+D8+D13+D16+D19+D23+D26+D30</f>
        <v>1307.8</v>
      </c>
      <c r="E5" s="7"/>
      <c r="F5" s="7"/>
      <c r="G5" s="7"/>
      <c r="H5" s="7"/>
      <c r="I5" s="8"/>
      <c r="J5" s="8"/>
    </row>
    <row r="6" spans="1:10" s="11" customFormat="1" ht="28.05" customHeight="1">
      <c r="A6" s="24" t="s">
        <v>12</v>
      </c>
      <c r="B6" s="26">
        <v>262001</v>
      </c>
      <c r="C6" s="9" t="s">
        <v>13</v>
      </c>
      <c r="D6" s="10">
        <v>15</v>
      </c>
      <c r="E6" s="7"/>
      <c r="F6" s="7"/>
      <c r="G6" s="7"/>
      <c r="H6" s="7"/>
      <c r="I6" s="8"/>
      <c r="J6" s="8"/>
    </row>
    <row r="7" spans="1:10" s="11" customFormat="1" ht="28.05" customHeight="1">
      <c r="A7" s="24"/>
      <c r="B7" s="26"/>
      <c r="C7" s="12" t="s">
        <v>14</v>
      </c>
      <c r="D7" s="13">
        <v>15</v>
      </c>
      <c r="E7" s="14" t="s">
        <v>15</v>
      </c>
      <c r="F7" s="14" t="s">
        <v>16</v>
      </c>
      <c r="G7" s="14" t="s">
        <v>17</v>
      </c>
      <c r="H7" s="15" t="s">
        <v>48</v>
      </c>
      <c r="I7" s="8"/>
      <c r="J7" s="8"/>
    </row>
    <row r="8" spans="1:10" s="11" customFormat="1" ht="28.05" customHeight="1">
      <c r="A8" s="24"/>
      <c r="B8" s="27">
        <v>262051</v>
      </c>
      <c r="C8" s="16" t="s">
        <v>18</v>
      </c>
      <c r="D8" s="10">
        <f>D9+D10+D12+D11</f>
        <v>172.8</v>
      </c>
      <c r="E8" s="7"/>
      <c r="F8" s="7"/>
      <c r="G8" s="7"/>
      <c r="H8" s="7"/>
      <c r="I8" s="8"/>
      <c r="J8" s="8"/>
    </row>
    <row r="9" spans="1:10" s="11" customFormat="1" ht="28.05" customHeight="1">
      <c r="A9" s="24"/>
      <c r="B9" s="27"/>
      <c r="C9" s="28" t="s">
        <v>19</v>
      </c>
      <c r="D9" s="13">
        <v>50</v>
      </c>
      <c r="E9" s="14" t="s">
        <v>15</v>
      </c>
      <c r="F9" s="14" t="s">
        <v>16</v>
      </c>
      <c r="G9" s="14" t="s">
        <v>17</v>
      </c>
      <c r="H9" s="15" t="s">
        <v>20</v>
      </c>
      <c r="I9" s="8"/>
      <c r="J9" s="8"/>
    </row>
    <row r="10" spans="1:10" s="11" customFormat="1" ht="28.05" customHeight="1">
      <c r="A10" s="24"/>
      <c r="B10" s="27"/>
      <c r="C10" s="29"/>
      <c r="D10" s="13">
        <v>30</v>
      </c>
      <c r="E10" s="14" t="s">
        <v>15</v>
      </c>
      <c r="F10" s="14" t="s">
        <v>16</v>
      </c>
      <c r="G10" s="14" t="s">
        <v>17</v>
      </c>
      <c r="H10" s="15" t="s">
        <v>21</v>
      </c>
      <c r="I10" s="8"/>
      <c r="J10" s="8"/>
    </row>
    <row r="11" spans="1:10" s="11" customFormat="1" ht="28.05" customHeight="1">
      <c r="A11" s="24"/>
      <c r="B11" s="27"/>
      <c r="C11" s="29"/>
      <c r="D11" s="13">
        <v>62.8</v>
      </c>
      <c r="E11" s="14" t="s">
        <v>15</v>
      </c>
      <c r="F11" s="14" t="s">
        <v>16</v>
      </c>
      <c r="G11" s="14" t="s">
        <v>17</v>
      </c>
      <c r="H11" s="15" t="s">
        <v>22</v>
      </c>
      <c r="I11" s="8"/>
      <c r="J11" s="8"/>
    </row>
    <row r="12" spans="1:10" s="11" customFormat="1" ht="28.05" customHeight="1">
      <c r="A12" s="24"/>
      <c r="B12" s="27"/>
      <c r="C12" s="30"/>
      <c r="D12" s="13">
        <v>30</v>
      </c>
      <c r="E12" s="14" t="s">
        <v>15</v>
      </c>
      <c r="F12" s="14" t="s">
        <v>16</v>
      </c>
      <c r="G12" s="14" t="s">
        <v>17</v>
      </c>
      <c r="H12" s="15" t="s">
        <v>23</v>
      </c>
      <c r="I12" s="8"/>
      <c r="J12" s="8"/>
    </row>
    <row r="13" spans="1:10" s="18" customFormat="1" ht="27" customHeight="1">
      <c r="A13" s="24"/>
      <c r="B13" s="27">
        <v>262052</v>
      </c>
      <c r="C13" s="16" t="s">
        <v>24</v>
      </c>
      <c r="D13" s="10">
        <f>D14+D15</f>
        <v>130</v>
      </c>
      <c r="E13" s="14"/>
      <c r="F13" s="14"/>
      <c r="G13" s="14"/>
      <c r="H13" s="15"/>
      <c r="I13" s="17"/>
      <c r="J13" s="17"/>
    </row>
    <row r="14" spans="1:10" s="18" customFormat="1" ht="27" customHeight="1">
      <c r="A14" s="24"/>
      <c r="B14" s="27"/>
      <c r="C14" s="28" t="s">
        <v>25</v>
      </c>
      <c r="D14" s="13">
        <v>50</v>
      </c>
      <c r="E14" s="14" t="s">
        <v>15</v>
      </c>
      <c r="F14" s="14" t="s">
        <v>16</v>
      </c>
      <c r="G14" s="14" t="s">
        <v>17</v>
      </c>
      <c r="H14" s="15" t="s">
        <v>26</v>
      </c>
      <c r="I14" s="17"/>
      <c r="J14" s="17"/>
    </row>
    <row r="15" spans="1:10" s="18" customFormat="1" ht="27" customHeight="1">
      <c r="A15" s="24"/>
      <c r="B15" s="27"/>
      <c r="C15" s="29"/>
      <c r="D15" s="13">
        <v>80</v>
      </c>
      <c r="E15" s="14" t="s">
        <v>15</v>
      </c>
      <c r="F15" s="14" t="s">
        <v>16</v>
      </c>
      <c r="G15" s="14" t="s">
        <v>17</v>
      </c>
      <c r="H15" s="15" t="s">
        <v>27</v>
      </c>
      <c r="I15" s="17"/>
      <c r="J15" s="17"/>
    </row>
    <row r="16" spans="1:10" s="18" customFormat="1" ht="27" customHeight="1">
      <c r="A16" s="24"/>
      <c r="B16" s="27">
        <v>262053</v>
      </c>
      <c r="C16" s="19" t="s">
        <v>28</v>
      </c>
      <c r="D16" s="10">
        <f>D17+D18</f>
        <v>130</v>
      </c>
      <c r="E16" s="14"/>
      <c r="F16" s="14"/>
      <c r="G16" s="14"/>
      <c r="H16" s="15"/>
      <c r="I16" s="17"/>
      <c r="J16" s="17"/>
    </row>
    <row r="17" spans="1:10" s="18" customFormat="1" ht="27" customHeight="1">
      <c r="A17" s="24"/>
      <c r="B17" s="27"/>
      <c r="C17" s="28" t="s">
        <v>29</v>
      </c>
      <c r="D17" s="13">
        <v>65</v>
      </c>
      <c r="E17" s="14" t="s">
        <v>15</v>
      </c>
      <c r="F17" s="14" t="s">
        <v>16</v>
      </c>
      <c r="G17" s="14" t="s">
        <v>17</v>
      </c>
      <c r="H17" s="15" t="s">
        <v>30</v>
      </c>
      <c r="I17" s="17"/>
      <c r="J17" s="17"/>
    </row>
    <row r="18" spans="1:10" s="18" customFormat="1" ht="27" customHeight="1">
      <c r="A18" s="24"/>
      <c r="B18" s="27"/>
      <c r="C18" s="29"/>
      <c r="D18" s="13">
        <v>65</v>
      </c>
      <c r="E18" s="14" t="s">
        <v>15</v>
      </c>
      <c r="F18" s="14" t="s">
        <v>16</v>
      </c>
      <c r="G18" s="14" t="s">
        <v>17</v>
      </c>
      <c r="H18" s="15" t="s">
        <v>31</v>
      </c>
      <c r="I18" s="17"/>
      <c r="J18" s="17"/>
    </row>
    <row r="19" spans="1:10" s="18" customFormat="1" ht="30" customHeight="1">
      <c r="A19" s="24"/>
      <c r="B19" s="27">
        <v>262056</v>
      </c>
      <c r="C19" s="20" t="s">
        <v>32</v>
      </c>
      <c r="D19" s="10">
        <f>D21+D22+D20</f>
        <v>610</v>
      </c>
      <c r="E19" s="14"/>
      <c r="F19" s="14"/>
      <c r="G19" s="14"/>
      <c r="H19" s="15"/>
      <c r="I19" s="17"/>
      <c r="J19" s="17"/>
    </row>
    <row r="20" spans="1:10" s="18" customFormat="1" ht="30" customHeight="1">
      <c r="A20" s="24"/>
      <c r="B20" s="27"/>
      <c r="C20" s="29" t="s">
        <v>33</v>
      </c>
      <c r="D20" s="13">
        <v>50</v>
      </c>
      <c r="E20" s="14" t="s">
        <v>15</v>
      </c>
      <c r="F20" s="14" t="s">
        <v>16</v>
      </c>
      <c r="G20" s="14" t="s">
        <v>17</v>
      </c>
      <c r="H20" s="15" t="s">
        <v>49</v>
      </c>
      <c r="I20" s="17"/>
      <c r="J20" s="17"/>
    </row>
    <row r="21" spans="1:10" s="18" customFormat="1" ht="30" customHeight="1">
      <c r="A21" s="24"/>
      <c r="B21" s="27"/>
      <c r="C21" s="29"/>
      <c r="D21" s="13">
        <v>280</v>
      </c>
      <c r="E21" s="14" t="s">
        <v>15</v>
      </c>
      <c r="F21" s="14" t="s">
        <v>16</v>
      </c>
      <c r="G21" s="14" t="s">
        <v>17</v>
      </c>
      <c r="H21" s="15" t="s">
        <v>34</v>
      </c>
      <c r="I21" s="17"/>
      <c r="J21" s="17"/>
    </row>
    <row r="22" spans="1:10" s="18" customFormat="1" ht="30" customHeight="1">
      <c r="A22" s="24"/>
      <c r="B22" s="27"/>
      <c r="C22" s="29"/>
      <c r="D22" s="13">
        <v>280</v>
      </c>
      <c r="E22" s="14" t="s">
        <v>15</v>
      </c>
      <c r="F22" s="14" t="s">
        <v>16</v>
      </c>
      <c r="G22" s="14" t="s">
        <v>17</v>
      </c>
      <c r="H22" s="15" t="s">
        <v>35</v>
      </c>
      <c r="I22" s="17"/>
      <c r="J22" s="17"/>
    </row>
    <row r="23" spans="1:10" s="18" customFormat="1" ht="31.05" customHeight="1">
      <c r="A23" s="24"/>
      <c r="B23" s="27">
        <v>262060</v>
      </c>
      <c r="C23" s="16" t="s">
        <v>36</v>
      </c>
      <c r="D23" s="10">
        <f>D24+D25</f>
        <v>60</v>
      </c>
      <c r="E23" s="14"/>
      <c r="F23" s="14"/>
      <c r="G23" s="14"/>
      <c r="H23" s="15"/>
      <c r="I23" s="17"/>
      <c r="J23" s="17"/>
    </row>
    <row r="24" spans="1:10" s="18" customFormat="1" ht="31.05" customHeight="1">
      <c r="A24" s="24"/>
      <c r="B24" s="27"/>
      <c r="C24" s="28" t="s">
        <v>37</v>
      </c>
      <c r="D24" s="13">
        <v>30</v>
      </c>
      <c r="E24" s="14" t="s">
        <v>15</v>
      </c>
      <c r="F24" s="14" t="s">
        <v>16</v>
      </c>
      <c r="G24" s="14" t="s">
        <v>17</v>
      </c>
      <c r="H24" s="15" t="s">
        <v>38</v>
      </c>
      <c r="I24" s="17"/>
      <c r="J24" s="17"/>
    </row>
    <row r="25" spans="1:10" s="18" customFormat="1" ht="31.05" customHeight="1">
      <c r="A25" s="24"/>
      <c r="B25" s="27"/>
      <c r="C25" s="29"/>
      <c r="D25" s="13">
        <v>30</v>
      </c>
      <c r="E25" s="14" t="s">
        <v>15</v>
      </c>
      <c r="F25" s="14" t="s">
        <v>16</v>
      </c>
      <c r="G25" s="14" t="s">
        <v>17</v>
      </c>
      <c r="H25" s="15" t="s">
        <v>39</v>
      </c>
      <c r="I25" s="17"/>
      <c r="J25" s="17"/>
    </row>
    <row r="26" spans="1:10" s="18" customFormat="1" ht="27" customHeight="1">
      <c r="A26" s="24"/>
      <c r="B26" s="27">
        <v>262061</v>
      </c>
      <c r="C26" s="16" t="s">
        <v>40</v>
      </c>
      <c r="D26" s="10">
        <f>D27+D28+D29</f>
        <v>160</v>
      </c>
      <c r="E26" s="14"/>
      <c r="F26" s="14"/>
      <c r="G26" s="14"/>
      <c r="H26" s="15"/>
      <c r="I26" s="17"/>
      <c r="J26" s="17"/>
    </row>
    <row r="27" spans="1:10" s="18" customFormat="1" ht="27" customHeight="1">
      <c r="A27" s="24"/>
      <c r="B27" s="27"/>
      <c r="C27" s="28" t="s">
        <v>41</v>
      </c>
      <c r="D27" s="13">
        <v>30</v>
      </c>
      <c r="E27" s="14" t="s">
        <v>15</v>
      </c>
      <c r="F27" s="14" t="s">
        <v>16</v>
      </c>
      <c r="G27" s="14" t="s">
        <v>17</v>
      </c>
      <c r="H27" s="15" t="s">
        <v>42</v>
      </c>
      <c r="I27" s="17"/>
      <c r="J27" s="17"/>
    </row>
    <row r="28" spans="1:10" s="18" customFormat="1" ht="27" customHeight="1">
      <c r="A28" s="24"/>
      <c r="B28" s="27"/>
      <c r="C28" s="29"/>
      <c r="D28" s="13">
        <v>30</v>
      </c>
      <c r="E28" s="14" t="s">
        <v>15</v>
      </c>
      <c r="F28" s="14" t="s">
        <v>16</v>
      </c>
      <c r="G28" s="14" t="s">
        <v>17</v>
      </c>
      <c r="H28" s="15" t="s">
        <v>43</v>
      </c>
      <c r="I28" s="17"/>
      <c r="J28" s="17"/>
    </row>
    <row r="29" spans="1:10" s="18" customFormat="1" ht="27" customHeight="1">
      <c r="A29" s="24"/>
      <c r="B29" s="27"/>
      <c r="C29" s="29"/>
      <c r="D29" s="13">
        <v>100</v>
      </c>
      <c r="E29" s="14" t="s">
        <v>15</v>
      </c>
      <c r="F29" s="14" t="s">
        <v>16</v>
      </c>
      <c r="G29" s="14" t="s">
        <v>17</v>
      </c>
      <c r="H29" s="15" t="s">
        <v>44</v>
      </c>
      <c r="I29" s="17"/>
      <c r="J29" s="17"/>
    </row>
    <row r="30" spans="1:10" s="18" customFormat="1" ht="27" customHeight="1">
      <c r="A30" s="24"/>
      <c r="B30" s="27">
        <v>262063</v>
      </c>
      <c r="C30" s="20" t="s">
        <v>45</v>
      </c>
      <c r="D30" s="10">
        <f>D31</f>
        <v>30</v>
      </c>
      <c r="E30" s="14"/>
      <c r="F30" s="14"/>
      <c r="G30" s="14"/>
      <c r="H30" s="15"/>
      <c r="I30" s="17"/>
      <c r="J30" s="17"/>
    </row>
    <row r="31" spans="1:10" s="18" customFormat="1" ht="27" customHeight="1">
      <c r="A31" s="24"/>
      <c r="B31" s="27"/>
      <c r="C31" s="21" t="s">
        <v>46</v>
      </c>
      <c r="D31" s="13">
        <v>30</v>
      </c>
      <c r="E31" s="14" t="s">
        <v>15</v>
      </c>
      <c r="F31" s="14" t="s">
        <v>16</v>
      </c>
      <c r="G31" s="14" t="s">
        <v>17</v>
      </c>
      <c r="H31" s="15" t="s">
        <v>47</v>
      </c>
      <c r="I31" s="17"/>
      <c r="J31" s="17"/>
    </row>
  </sheetData>
  <mergeCells count="18">
    <mergeCell ref="B13:B15"/>
    <mergeCell ref="C14:C15"/>
    <mergeCell ref="B16:B18"/>
    <mergeCell ref="A6:A31"/>
    <mergeCell ref="B19:B22"/>
    <mergeCell ref="C20:C22"/>
    <mergeCell ref="B23:B25"/>
    <mergeCell ref="C24:C25"/>
    <mergeCell ref="B26:B29"/>
    <mergeCell ref="C17:C18"/>
    <mergeCell ref="C27:C29"/>
    <mergeCell ref="B30:B31"/>
    <mergeCell ref="A2:H2"/>
    <mergeCell ref="A3:H3"/>
    <mergeCell ref="A5:C5"/>
    <mergeCell ref="B6:B7"/>
    <mergeCell ref="B8:B12"/>
    <mergeCell ref="C9:C1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2024-09-24T06:10:23Z</dcterms:modified>
</cp:coreProperties>
</file>