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108"/>
  </bookViews>
  <sheets>
    <sheet name="Sheet1" sheetId="1" r:id="rId1"/>
  </sheets>
  <definedNames>
    <definedName name="_xlnm._FilterDatabase" localSheetId="0" hidden="1">Sheet1!$A$4:$R$77</definedName>
    <definedName name="_xlnm.Print_Titles" localSheetId="0">Sheet1!$4:$4</definedName>
  </definedNames>
  <calcPr calcId="145621"/>
</workbook>
</file>

<file path=xl/calcChain.xml><?xml version="1.0" encoding="utf-8"?>
<calcChain xmlns="http://schemas.openxmlformats.org/spreadsheetml/2006/main">
  <c r="E6" i="1" l="1"/>
  <c r="F6" i="1"/>
  <c r="G6" i="1"/>
  <c r="H6" i="1"/>
  <c r="D6" i="1"/>
  <c r="D77" i="1" l="1"/>
  <c r="H76" i="1"/>
  <c r="G76" i="1"/>
  <c r="F76" i="1"/>
  <c r="E76" i="1"/>
  <c r="D76" i="1"/>
  <c r="D75" i="1"/>
  <c r="D74" i="1" s="1"/>
  <c r="H74" i="1"/>
  <c r="G74" i="1"/>
  <c r="F74" i="1"/>
  <c r="E74" i="1"/>
  <c r="D73" i="1"/>
  <c r="H72" i="1"/>
  <c r="G72" i="1"/>
  <c r="F72" i="1"/>
  <c r="E72" i="1"/>
  <c r="D72" i="1"/>
  <c r="D71" i="1"/>
  <c r="D70" i="1" s="1"/>
  <c r="H70" i="1"/>
  <c r="G70" i="1"/>
  <c r="F70" i="1"/>
  <c r="E70" i="1"/>
  <c r="D69" i="1"/>
  <c r="D68" i="1" s="1"/>
  <c r="H68" i="1"/>
  <c r="G68" i="1"/>
  <c r="F68" i="1"/>
  <c r="E68" i="1"/>
  <c r="D67" i="1"/>
  <c r="D66" i="1" s="1"/>
  <c r="H66" i="1"/>
  <c r="G66" i="1"/>
  <c r="F66" i="1"/>
  <c r="E66" i="1"/>
  <c r="D65" i="1"/>
  <c r="H64" i="1"/>
  <c r="G64" i="1"/>
  <c r="F64" i="1"/>
  <c r="E64" i="1"/>
  <c r="D64" i="1"/>
  <c r="D63" i="1"/>
  <c r="D62" i="1" s="1"/>
  <c r="H62" i="1"/>
  <c r="G62" i="1"/>
  <c r="F62" i="1"/>
  <c r="E62" i="1"/>
  <c r="D61" i="1"/>
  <c r="H60" i="1"/>
  <c r="G60" i="1"/>
  <c r="F60" i="1"/>
  <c r="E60" i="1"/>
  <c r="D60" i="1"/>
  <c r="D59" i="1"/>
  <c r="D58" i="1" s="1"/>
  <c r="H58" i="1"/>
  <c r="G58" i="1"/>
  <c r="F58" i="1"/>
  <c r="E58" i="1"/>
  <c r="D57" i="1"/>
  <c r="D56" i="1"/>
  <c r="H55" i="1"/>
  <c r="G55" i="1"/>
  <c r="F55" i="1"/>
  <c r="E55" i="1"/>
  <c r="D54" i="1"/>
  <c r="D53" i="1" s="1"/>
  <c r="H53" i="1"/>
  <c r="G53" i="1"/>
  <c r="F53" i="1"/>
  <c r="E53" i="1"/>
  <c r="D52" i="1"/>
  <c r="D51" i="1"/>
  <c r="D50" i="1"/>
  <c r="D49" i="1"/>
  <c r="D48" i="1"/>
  <c r="D47" i="1"/>
  <c r="D46" i="1"/>
  <c r="D45" i="1"/>
  <c r="H44" i="1"/>
  <c r="G44" i="1"/>
  <c r="F44" i="1"/>
  <c r="E44" i="1"/>
  <c r="H43" i="1"/>
  <c r="G43" i="1"/>
  <c r="F43" i="1"/>
  <c r="E43" i="1"/>
  <c r="E42" i="1"/>
  <c r="D41" i="1"/>
  <c r="D40" i="1" s="1"/>
  <c r="H40" i="1"/>
  <c r="G40" i="1"/>
  <c r="F40" i="1"/>
  <c r="E40" i="1"/>
  <c r="D39" i="1"/>
  <c r="D38" i="1"/>
  <c r="D37" i="1"/>
  <c r="D36" i="1" s="1"/>
  <c r="H36" i="1"/>
  <c r="G36" i="1"/>
  <c r="F36" i="1"/>
  <c r="E36" i="1"/>
  <c r="D35" i="1"/>
  <c r="D34" i="1" s="1"/>
  <c r="H34" i="1"/>
  <c r="G34" i="1"/>
  <c r="F34" i="1"/>
  <c r="E34" i="1"/>
  <c r="D33" i="1"/>
  <c r="D32" i="1"/>
  <c r="D31" i="1"/>
  <c r="D30" i="1"/>
  <c r="D29" i="1"/>
  <c r="D28" i="1"/>
  <c r="D27" i="1"/>
  <c r="D26" i="1"/>
  <c r="H25" i="1"/>
  <c r="G25" i="1"/>
  <c r="F25" i="1"/>
  <c r="E25" i="1"/>
  <c r="D24" i="1"/>
  <c r="D23" i="1"/>
  <c r="D22" i="1"/>
  <c r="D21" i="1"/>
  <c r="H20" i="1"/>
  <c r="H17" i="1" s="1"/>
  <c r="G20" i="1"/>
  <c r="F20" i="1"/>
  <c r="E20" i="1"/>
  <c r="E17" i="1" s="1"/>
  <c r="D19" i="1"/>
  <c r="D18" i="1"/>
  <c r="G17" i="1"/>
  <c r="F17" i="1"/>
  <c r="D16" i="1"/>
  <c r="D15" i="1"/>
  <c r="H14" i="1"/>
  <c r="G14" i="1"/>
  <c r="F14" i="1"/>
  <c r="F8" i="1" s="1"/>
  <c r="E14" i="1"/>
  <c r="E8" i="1" s="1"/>
  <c r="D13" i="1"/>
  <c r="D12" i="1"/>
  <c r="D11" i="1"/>
  <c r="D10" i="1"/>
  <c r="D9" i="1" s="1"/>
  <c r="H9" i="1"/>
  <c r="G9" i="1"/>
  <c r="F9" i="1"/>
  <c r="E9" i="1"/>
  <c r="H8" i="1"/>
  <c r="G8" i="1"/>
  <c r="D7" i="1"/>
  <c r="D14" i="1" l="1"/>
  <c r="D8" i="1" s="1"/>
  <c r="D20" i="1"/>
  <c r="D55" i="1"/>
  <c r="D42" i="1" s="1"/>
  <c r="D25" i="1"/>
  <c r="D44" i="1"/>
  <c r="F42" i="1"/>
  <c r="F5" i="1" s="1"/>
  <c r="D43" i="1"/>
  <c r="G42" i="1"/>
  <c r="G5" i="1" s="1"/>
  <c r="H42" i="1"/>
  <c r="H5" i="1" s="1"/>
  <c r="E5" i="1"/>
  <c r="D17" i="1"/>
  <c r="D5" i="1" l="1"/>
</calcChain>
</file>

<file path=xl/sharedStrings.xml><?xml version="1.0" encoding="utf-8"?>
<sst xmlns="http://schemas.openxmlformats.org/spreadsheetml/2006/main" count="418" uniqueCount="268">
  <si>
    <r>
      <t>2024</t>
    </r>
    <r>
      <rPr>
        <sz val="22"/>
        <rFont val="方正小标宋简体"/>
        <family val="3"/>
        <charset val="134"/>
      </rPr>
      <t>年度第八批创新型省份建设专项资金项目经费明细表</t>
    </r>
  </si>
  <si>
    <t>单位：万元</t>
  </si>
  <si>
    <t>市州/省直单位</t>
  </si>
  <si>
    <t>县市区/单位</t>
  </si>
  <si>
    <t>项目承担单位</t>
  </si>
  <si>
    <t>金额</t>
  </si>
  <si>
    <t>省市联动</t>
  </si>
  <si>
    <t>深海之光电影</t>
  </si>
  <si>
    <t>重大科技攻关</t>
  </si>
  <si>
    <t>决策咨询</t>
  </si>
  <si>
    <t>项目名称</t>
  </si>
  <si>
    <r>
      <t>项目</t>
    </r>
    <r>
      <rPr>
        <b/>
        <sz val="11"/>
        <rFont val="Nimbus Roman No9 L"/>
      </rPr>
      <t xml:space="preserve">
</t>
    </r>
    <r>
      <rPr>
        <b/>
        <sz val="11"/>
        <rFont val="仿宋_GB2312"/>
        <family val="3"/>
        <charset val="134"/>
      </rPr>
      <t>负责人</t>
    </r>
  </si>
  <si>
    <t>项目编号</t>
  </si>
  <si>
    <t>支付方式编码</t>
  </si>
  <si>
    <r>
      <t>功能科</t>
    </r>
    <r>
      <rPr>
        <b/>
        <sz val="11"/>
        <rFont val="Nimbus Roman No9 L"/>
      </rPr>
      <t xml:space="preserve">
</t>
    </r>
    <r>
      <rPr>
        <b/>
        <sz val="11"/>
        <rFont val="仿宋_GB2312"/>
        <family val="3"/>
        <charset val="134"/>
      </rPr>
      <t>目编码</t>
    </r>
  </si>
  <si>
    <t>功能科目</t>
  </si>
  <si>
    <t>政府经济科目编码</t>
  </si>
  <si>
    <r>
      <t>政府经济</t>
    </r>
    <r>
      <rPr>
        <b/>
        <sz val="11"/>
        <rFont val="Nimbus Roman No9 L"/>
      </rPr>
      <t xml:space="preserve">
</t>
    </r>
    <r>
      <rPr>
        <b/>
        <sz val="11"/>
        <rFont val="仿宋_GB2312"/>
        <family val="3"/>
        <charset val="134"/>
      </rPr>
      <t>科目</t>
    </r>
  </si>
  <si>
    <t>部门经济科目编码</t>
  </si>
  <si>
    <t>部门经济科目</t>
  </si>
  <si>
    <t>总计</t>
  </si>
  <si>
    <t>省直小计</t>
  </si>
  <si>
    <t>人工智能技术伦理风险挑战与对策研究</t>
  </si>
  <si>
    <t>2024ZL3004</t>
  </si>
  <si>
    <t>2060599</t>
  </si>
  <si>
    <t>其他科技条件与服务支出</t>
  </si>
  <si>
    <r>
      <rPr>
        <sz val="11"/>
        <rFont val="仿宋_GB2312"/>
        <family val="3"/>
        <charset val="134"/>
      </rPr>
      <t>商品和服务支出</t>
    </r>
  </si>
  <si>
    <r>
      <rPr>
        <sz val="11"/>
        <rFont val="仿宋_GB2312"/>
        <family val="3"/>
        <charset val="134"/>
      </rPr>
      <t>其他商品和服务支出</t>
    </r>
  </si>
  <si>
    <t>省教育厅</t>
  </si>
  <si>
    <t>省教育厅小计</t>
  </si>
  <si>
    <t>湖南大学</t>
  </si>
  <si>
    <t>湖南大学小计</t>
  </si>
  <si>
    <t>湖南省深化科技金融改革对策研究</t>
  </si>
  <si>
    <t>2024ZL3010</t>
  </si>
  <si>
    <t>全球研发中心城市评价指标体系研究</t>
  </si>
  <si>
    <t>2024ZL3014</t>
  </si>
  <si>
    <t>湖南农业大学</t>
  </si>
  <si>
    <t>湖南省实验室建设运行机制研究</t>
  </si>
  <si>
    <t>岳柳青</t>
  </si>
  <si>
    <t>2024ZL3006</t>
  </si>
  <si>
    <t>湖南科研基础条件保障能力建设和科技资源开放共享的现状分析及对策研究</t>
  </si>
  <si>
    <t>唐锐钒</t>
  </si>
  <si>
    <t>2024ZL3005</t>
  </si>
  <si>
    <t>湖南城市学院</t>
  </si>
  <si>
    <t>湖南城市学院小计</t>
  </si>
  <si>
    <t>2024ZL2005</t>
  </si>
  <si>
    <t>2024ZL2008</t>
  </si>
  <si>
    <t>省科技厅</t>
  </si>
  <si>
    <t>省科技厅小计</t>
  </si>
  <si>
    <t>湖南省对外科技交流中心</t>
  </si>
  <si>
    <t>2024ZL2010</t>
  </si>
  <si>
    <t>湖南省火炬创业中心</t>
  </si>
  <si>
    <t>湖南省新型研发机构发展现状及对策研究</t>
  </si>
  <si>
    <t>2024ZL3007</t>
  </si>
  <si>
    <t>湖南省科学技术事务中心</t>
  </si>
  <si>
    <t>湖南省科学技术事务中心小计</t>
  </si>
  <si>
    <t>杨明月</t>
  </si>
  <si>
    <t>2024ZL2006</t>
  </si>
  <si>
    <t>完善专家参与科技计划管理咨询机制研究</t>
  </si>
  <si>
    <t>2024ZL3002</t>
  </si>
  <si>
    <t>湖南省创新型省份建设专项资金绩效评价指标体系研究</t>
  </si>
  <si>
    <t>刘玉龙</t>
  </si>
  <si>
    <t>2024ZL3003</t>
  </si>
  <si>
    <t>新时期湖南省科技成果转化服务体系建设与运行机制研究</t>
  </si>
  <si>
    <t>2024ZL3017</t>
  </si>
  <si>
    <t>湖南省科学技术信息研究所</t>
  </si>
  <si>
    <t>湖南省科学技术信息研究所小计</t>
  </si>
  <si>
    <t>2024ZL2011</t>
  </si>
  <si>
    <t>周海球</t>
  </si>
  <si>
    <t>2024ZL2012</t>
  </si>
  <si>
    <t>湖南省科技创新统筹机制优化对策研究</t>
  </si>
  <si>
    <t>章国亮</t>
  </si>
  <si>
    <t>2024ZL3001</t>
  </si>
  <si>
    <t>支持湘江科学城建设政策体系研究</t>
  </si>
  <si>
    <t>2024ZL3009</t>
  </si>
  <si>
    <t>湖南省科技数据治理现状、问题及规范化发展研究</t>
  </si>
  <si>
    <t>唐满华</t>
  </si>
  <si>
    <t>2024ZL3012</t>
  </si>
  <si>
    <t>湖南省科技安全监测预警及重大科技项目安全前置审查机制研究</t>
  </si>
  <si>
    <t>2024ZL3013</t>
  </si>
  <si>
    <t>湖南省科技成果转化指数研究</t>
  </si>
  <si>
    <t>雷筱娱</t>
  </si>
  <si>
    <t>2024ZL3016</t>
  </si>
  <si>
    <t>湖南省生产力促进中心</t>
  </si>
  <si>
    <t>湖南培育创新加速器及未来产业孵化发展路径研究</t>
  </si>
  <si>
    <t>罗慧杰</t>
  </si>
  <si>
    <t>2024ZL3011</t>
  </si>
  <si>
    <t>省公安厅</t>
  </si>
  <si>
    <t>省公安厅小计</t>
  </si>
  <si>
    <t>湖南警察学院</t>
  </si>
  <si>
    <t>基于警用操作系统的边端集成智能系统研制与示范应用</t>
  </si>
  <si>
    <t>刘绪崇</t>
  </si>
  <si>
    <t>2024QK2010</t>
  </si>
  <si>
    <t>科技重大专项</t>
  </si>
  <si>
    <t>商品和服务支出</t>
  </si>
  <si>
    <t>其他商品和服务支出</t>
  </si>
  <si>
    <t>邓子纲</t>
  </si>
  <si>
    <t>2024ZL2007</t>
  </si>
  <si>
    <t>周湘智</t>
  </si>
  <si>
    <t>2024ZL2009</t>
  </si>
  <si>
    <t>人工智能与实体经济深度融合研究</t>
  </si>
  <si>
    <t>2024ZL3015</t>
  </si>
  <si>
    <t>非预算单位</t>
  </si>
  <si>
    <t>非预算单位小计</t>
  </si>
  <si>
    <t>中国人民解放军国防科技大学</t>
  </si>
  <si>
    <t>重大神经精神疾病精准治疗用脑机接口关键技术研究</t>
  </si>
  <si>
    <t>胡德文</t>
  </si>
  <si>
    <t>2024QK2006</t>
  </si>
  <si>
    <t>市州小计</t>
  </si>
  <si>
    <t>长沙市</t>
  </si>
  <si>
    <t>长沙市小计</t>
  </si>
  <si>
    <t>长沙市本级及所辖区小计</t>
  </si>
  <si>
    <t>长沙市本级及所辖区</t>
  </si>
  <si>
    <t>长沙景美集成电路设计有限公司</t>
  </si>
  <si>
    <t>超大规模芯片原型验证平台</t>
  </si>
  <si>
    <t>李香迪</t>
  </si>
  <si>
    <t>2024QY2001</t>
  </si>
  <si>
    <t>科技成果转化与扩散</t>
  </si>
  <si>
    <t>对企业补助</t>
  </si>
  <si>
    <t>潇湘电影集团有限公司</t>
  </si>
  <si>
    <t>弘扬科学家精神主题电影《深海之光》拍摄制作</t>
  </si>
  <si>
    <t>周明</t>
  </si>
  <si>
    <t>2024ZK4312</t>
  </si>
  <si>
    <t>其他科学技术普及支出</t>
  </si>
  <si>
    <t>长沙长泰机器人有限公司</t>
  </si>
  <si>
    <t>工业机器人用具身智能大模型平台研究与示范应用</t>
  </si>
  <si>
    <t>马晓光</t>
  </si>
  <si>
    <t>2024QK2001</t>
  </si>
  <si>
    <t>湖南长固新能源科技有限公司</t>
  </si>
  <si>
    <t>新能源车用全固态电池研制</t>
  </si>
  <si>
    <r>
      <t>李</t>
    </r>
    <r>
      <rPr>
        <sz val="11"/>
        <rFont val="Nimbus Roman No9 L"/>
      </rPr>
      <t xml:space="preserve">  </t>
    </r>
    <r>
      <rPr>
        <sz val="11"/>
        <rFont val="仿宋_GB2312"/>
        <family val="3"/>
        <charset val="134"/>
      </rPr>
      <t>荐</t>
    </r>
  </si>
  <si>
    <t>2024QK2004</t>
  </si>
  <si>
    <t>万兴科技（湖南）有限公司</t>
  </si>
  <si>
    <t>生成式人工智能音视频多模态大模型关键技术研究与示范应用</t>
  </si>
  <si>
    <t>齐镗泉</t>
  </si>
  <si>
    <t>2024QK2008</t>
  </si>
  <si>
    <t>湖南深信服科技有限公司</t>
  </si>
  <si>
    <t>基于国密的高安全性信息基础设施防御体系构建与示范应用</t>
  </si>
  <si>
    <r>
      <t>唐</t>
    </r>
    <r>
      <rPr>
        <sz val="11"/>
        <rFont val="Nimbus Roman No9 L"/>
      </rPr>
      <t xml:space="preserve">   </t>
    </r>
    <r>
      <rPr>
        <sz val="11"/>
        <rFont val="仿宋_GB2312"/>
        <family val="3"/>
        <charset val="134"/>
      </rPr>
      <t>卓</t>
    </r>
  </si>
  <si>
    <t>2024QK2009</t>
  </si>
  <si>
    <t>湖南省检验检测学会</t>
  </si>
  <si>
    <t>科技创新引领计量产业高质量发展研究</t>
  </si>
  <si>
    <t>陈祥光</t>
  </si>
  <si>
    <t>2024ZL3008</t>
  </si>
  <si>
    <t>对事业单位经常性补助</t>
  </si>
  <si>
    <t>浏阳市</t>
  </si>
  <si>
    <t>蓝思科技股份有限公司</t>
  </si>
  <si>
    <t>新型显示触控传感模组研制与产业化</t>
  </si>
  <si>
    <t>曾榆钧</t>
  </si>
  <si>
    <t>2024QK2003</t>
  </si>
  <si>
    <t>株洲市</t>
  </si>
  <si>
    <t>株洲市小计</t>
  </si>
  <si>
    <t>株洲市本级及所辖区</t>
  </si>
  <si>
    <t>中车株洲电力机车有限公司</t>
  </si>
  <si>
    <t>快速磁浮交通机电系统性能提升及关键技术研究</t>
  </si>
  <si>
    <t>张文跃</t>
  </si>
  <si>
    <t>2024QY2002</t>
  </si>
  <si>
    <t>衡阳市</t>
  </si>
  <si>
    <t>衡阳市小计</t>
  </si>
  <si>
    <t>衡阳市本级及所辖区</t>
  </si>
  <si>
    <t>衡阳镭目科技有限责任公司</t>
  </si>
  <si>
    <t>第四代核反应堆用液位测量系统研制与示范应用</t>
  </si>
  <si>
    <r>
      <t>田</t>
    </r>
    <r>
      <rPr>
        <sz val="11"/>
        <rFont val="Nimbus Roman No9 L"/>
      </rPr>
      <t xml:space="preserve">  </t>
    </r>
    <r>
      <rPr>
        <sz val="11"/>
        <rFont val="仿宋_GB2312"/>
        <family val="3"/>
        <charset val="134"/>
      </rPr>
      <t>陆</t>
    </r>
  </si>
  <si>
    <t>2024QK2005</t>
  </si>
  <si>
    <t>耒阳市</t>
  </si>
  <si>
    <t>湖南金凯循环科技股份有限公司</t>
  </si>
  <si>
    <t>废旧锂电池有价金属高效清洁循环利用关键技术研究与应用示范</t>
  </si>
  <si>
    <t>颜群轩</t>
  </si>
  <si>
    <t>2024QY2003</t>
  </si>
  <si>
    <t>邵阳市</t>
  </si>
  <si>
    <t>邵阳市小计</t>
  </si>
  <si>
    <t>邵阳市本级及所辖区</t>
  </si>
  <si>
    <t>邵阳维克液压股份有限公司</t>
  </si>
  <si>
    <t>极端环境下高压柱塞泵研制与示范应用</t>
  </si>
  <si>
    <t>赵铁军</t>
  </si>
  <si>
    <t>2024QY2004</t>
  </si>
  <si>
    <t>岳阳市</t>
  </si>
  <si>
    <t>岳阳市小计</t>
  </si>
  <si>
    <t>岳阳市本级及所辖区</t>
  </si>
  <si>
    <t>湖南聚仁新材料股份公司</t>
  </si>
  <si>
    <t>高伟</t>
  </si>
  <si>
    <t>2024QY2005</t>
  </si>
  <si>
    <t>常德市</t>
  </si>
  <si>
    <t>常德市小计</t>
  </si>
  <si>
    <t>常德市本级及所辖区</t>
  </si>
  <si>
    <t>湖南经发展文化旅游投资有限公司</t>
  </si>
  <si>
    <t>历史文化街区智慧文旅综合管理服务平台研发及应用示范</t>
  </si>
  <si>
    <t>谢辉</t>
  </si>
  <si>
    <t>2024QY2006</t>
  </si>
  <si>
    <t>张家界市</t>
  </si>
  <si>
    <t>张家界市小计</t>
  </si>
  <si>
    <t>桑植县</t>
  </si>
  <si>
    <t>九然生物科技（湖南）有限公司</t>
  </si>
  <si>
    <t>大鲵资源高值化利用关键技术及其产业化</t>
  </si>
  <si>
    <t>王筱宇</t>
  </si>
  <si>
    <t>2024QY2007</t>
  </si>
  <si>
    <t>益阳市</t>
  </si>
  <si>
    <t>益阳市小计</t>
  </si>
  <si>
    <t>沅江市</t>
  </si>
  <si>
    <t>湖南金航船舶制造有限公司</t>
  </si>
  <si>
    <t>龚迎斌</t>
  </si>
  <si>
    <t>2024QY2008</t>
  </si>
  <si>
    <t>永州市</t>
  </si>
  <si>
    <t>永州市小计</t>
  </si>
  <si>
    <t>永州市本级及所辖区</t>
  </si>
  <si>
    <t>湖南果秀食品有限公司</t>
  </si>
  <si>
    <t>永州出口蔬菜产业关键技术研究与应用</t>
  </si>
  <si>
    <t>李雪峰</t>
  </si>
  <si>
    <t>2024QY2010</t>
  </si>
  <si>
    <t>郴州市</t>
  </si>
  <si>
    <t>郴州市小计</t>
  </si>
  <si>
    <t>郴州市本级及所辖区</t>
  </si>
  <si>
    <t>湖南农夫机电有限公司</t>
  </si>
  <si>
    <t>履带拖拉机电驱关键技术研究与应用</t>
  </si>
  <si>
    <t>孙超然</t>
  </si>
  <si>
    <t>2024QY2009</t>
  </si>
  <si>
    <t>娄底市</t>
  </si>
  <si>
    <t>娄底市小计</t>
  </si>
  <si>
    <t>娄底市本级及所辖区</t>
  </si>
  <si>
    <t>娄底市安地亚斯电子陶瓷有限公司</t>
  </si>
  <si>
    <t>胡明</t>
  </si>
  <si>
    <t>2024QY2012</t>
  </si>
  <si>
    <t>怀化市</t>
  </si>
  <si>
    <t>怀化市小计</t>
  </si>
  <si>
    <t>靖州县</t>
  </si>
  <si>
    <t>靖州康源苓业科技股份有限公司</t>
  </si>
  <si>
    <t>茯苓药食同源资源深度研发与产业化应用</t>
  </si>
  <si>
    <t>彭逸斯</t>
  </si>
  <si>
    <t>2024QY2011</t>
  </si>
  <si>
    <t>湘西土家族苗族自治州</t>
  </si>
  <si>
    <t>湘西土家族苗族自治州小计</t>
  </si>
  <si>
    <t>泸溪县</t>
  </si>
  <si>
    <t>湖南众鑫新材料科技股份有限公司</t>
  </si>
  <si>
    <t>特种装备用高品质钒铝系列合金制备关键技术开发与应用</t>
  </si>
  <si>
    <t>唐思文</t>
  </si>
  <si>
    <t>2024QY2013</t>
  </si>
  <si>
    <t>附件</t>
    <phoneticPr fontId="13" type="noConversion"/>
  </si>
  <si>
    <t>湖南省社会科学院（湖南省人民政府发展研究中心）本级</t>
    <phoneticPr fontId="13" type="noConversion"/>
  </si>
  <si>
    <t>湖南省社会科学院（湖南省人民政府发展研究中心）</t>
    <phoneticPr fontId="13" type="noConversion"/>
  </si>
  <si>
    <t>湖南省社会科学院（湖南省人民政府发展研究中心）小计</t>
    <phoneticPr fontId="13" type="noConversion"/>
  </si>
  <si>
    <t>湖南城市学院</t>
    <phoneticPr fontId="13" type="noConversion"/>
  </si>
  <si>
    <t>湖南理工学院</t>
    <phoneticPr fontId="13" type="noConversion"/>
  </si>
  <si>
    <r>
      <t>张</t>
    </r>
    <r>
      <rPr>
        <sz val="11"/>
        <rFont val="Nimbus Roman No9 L"/>
      </rPr>
      <t xml:space="preserve">  </t>
    </r>
    <r>
      <rPr>
        <sz val="11"/>
        <rFont val="仿宋_GB2312"/>
        <family val="3"/>
        <charset val="134"/>
      </rPr>
      <t>旺</t>
    </r>
  </si>
  <si>
    <r>
      <t>杨</t>
    </r>
    <r>
      <rPr>
        <sz val="11"/>
        <rFont val="Nimbus Roman No9 L"/>
      </rPr>
      <t xml:space="preserve">  </t>
    </r>
    <r>
      <rPr>
        <sz val="11"/>
        <rFont val="仿宋_GB2312"/>
        <family val="3"/>
        <charset val="134"/>
      </rPr>
      <t>智</t>
    </r>
  </si>
  <si>
    <r>
      <t>徐</t>
    </r>
    <r>
      <rPr>
        <sz val="11"/>
        <rFont val="Nimbus Roman No9 L"/>
      </rPr>
      <t xml:space="preserve">  </t>
    </r>
    <r>
      <rPr>
        <sz val="11"/>
        <rFont val="仿宋_GB2312"/>
        <family val="3"/>
        <charset val="134"/>
      </rPr>
      <t>莹</t>
    </r>
  </si>
  <si>
    <r>
      <t>“</t>
    </r>
    <r>
      <rPr>
        <sz val="11"/>
        <rFont val="仿宋_GB2312"/>
        <family val="3"/>
        <charset val="134"/>
      </rPr>
      <t>十五五</t>
    </r>
    <r>
      <rPr>
        <sz val="11"/>
        <rFont val="Nimbus Roman No9 L"/>
      </rPr>
      <t>”</t>
    </r>
    <r>
      <rPr>
        <sz val="11"/>
        <rFont val="仿宋_GB2312"/>
        <family val="3"/>
        <charset val="134"/>
      </rPr>
      <t>湖南省教育科技人才一体化综合改革研究</t>
    </r>
  </si>
  <si>
    <r>
      <t>徐</t>
    </r>
    <r>
      <rPr>
        <sz val="11"/>
        <rFont val="Nimbus Roman No9 L"/>
      </rPr>
      <t xml:space="preserve">  </t>
    </r>
    <r>
      <rPr>
        <sz val="11"/>
        <rFont val="仿宋_GB2312"/>
        <family val="3"/>
        <charset val="134"/>
      </rPr>
      <t>姝</t>
    </r>
  </si>
  <si>
    <r>
      <t>“</t>
    </r>
    <r>
      <rPr>
        <sz val="11"/>
        <rFont val="仿宋_GB2312"/>
        <family val="3"/>
        <charset val="134"/>
      </rPr>
      <t>十五五</t>
    </r>
    <r>
      <rPr>
        <sz val="11"/>
        <rFont val="Nimbus Roman No9 L"/>
      </rPr>
      <t>”</t>
    </r>
    <r>
      <rPr>
        <sz val="11"/>
        <rFont val="仿宋_GB2312"/>
        <family val="3"/>
        <charset val="134"/>
      </rPr>
      <t>湖南省优化区域科技创新布局研究</t>
    </r>
  </si>
  <si>
    <r>
      <t>何</t>
    </r>
    <r>
      <rPr>
        <sz val="11"/>
        <rFont val="Nimbus Roman No9 L"/>
      </rPr>
      <t xml:space="preserve">  </t>
    </r>
    <r>
      <rPr>
        <sz val="11"/>
        <rFont val="仿宋_GB2312"/>
        <family val="3"/>
        <charset val="134"/>
      </rPr>
      <t>振</t>
    </r>
  </si>
  <si>
    <r>
      <t>“</t>
    </r>
    <r>
      <rPr>
        <sz val="11"/>
        <rFont val="仿宋_GB2312"/>
        <family val="3"/>
        <charset val="134"/>
      </rPr>
      <t>十五五</t>
    </r>
    <r>
      <rPr>
        <sz val="11"/>
        <rFont val="Nimbus Roman No9 L"/>
      </rPr>
      <t>”</t>
    </r>
    <r>
      <rPr>
        <sz val="11"/>
        <rFont val="仿宋_GB2312"/>
        <family val="3"/>
        <charset val="134"/>
      </rPr>
      <t>湖南省建设具有全球竞争力的科技创新开放环境研究</t>
    </r>
  </si>
  <si>
    <r>
      <t>龚</t>
    </r>
    <r>
      <rPr>
        <sz val="11"/>
        <rFont val="Nimbus Roman No9 L"/>
      </rPr>
      <t xml:space="preserve">  </t>
    </r>
    <r>
      <rPr>
        <sz val="11"/>
        <rFont val="仿宋_GB2312"/>
        <family val="3"/>
        <charset val="134"/>
      </rPr>
      <t>稳</t>
    </r>
  </si>
  <si>
    <r>
      <t>向</t>
    </r>
    <r>
      <rPr>
        <sz val="11"/>
        <rFont val="Nimbus Roman No9 L"/>
      </rPr>
      <t xml:space="preserve">  </t>
    </r>
    <r>
      <rPr>
        <sz val="11"/>
        <rFont val="仿宋_GB2312"/>
        <family val="3"/>
        <charset val="134"/>
      </rPr>
      <t>尚</t>
    </r>
  </si>
  <si>
    <r>
      <t>“</t>
    </r>
    <r>
      <rPr>
        <sz val="11"/>
        <rFont val="仿宋_GB2312"/>
        <family val="3"/>
        <charset val="134"/>
      </rPr>
      <t>十五五</t>
    </r>
    <r>
      <rPr>
        <sz val="11"/>
        <rFont val="Nimbus Roman No9 L"/>
      </rPr>
      <t>”</t>
    </r>
    <r>
      <rPr>
        <sz val="11"/>
        <rFont val="仿宋_GB2312"/>
        <family val="3"/>
        <charset val="134"/>
      </rPr>
      <t>湖南省加大多元化科技投入对策研究</t>
    </r>
  </si>
  <si>
    <r>
      <t>叶</t>
    </r>
    <r>
      <rPr>
        <sz val="11"/>
        <rFont val="Nimbus Roman No9 L"/>
      </rPr>
      <t xml:space="preserve">  </t>
    </r>
    <r>
      <rPr>
        <sz val="11"/>
        <rFont val="仿宋_GB2312"/>
        <family val="3"/>
        <charset val="134"/>
      </rPr>
      <t>萍</t>
    </r>
  </si>
  <si>
    <r>
      <t>方</t>
    </r>
    <r>
      <rPr>
        <sz val="11"/>
        <rFont val="Nimbus Roman No9 L"/>
      </rPr>
      <t xml:space="preserve">  </t>
    </r>
    <r>
      <rPr>
        <sz val="11"/>
        <rFont val="仿宋_GB2312"/>
        <family val="3"/>
        <charset val="134"/>
      </rPr>
      <t>敏</t>
    </r>
  </si>
  <si>
    <r>
      <t>“</t>
    </r>
    <r>
      <rPr>
        <sz val="11"/>
        <rFont val="仿宋_GB2312"/>
        <family val="3"/>
        <charset val="134"/>
      </rPr>
      <t>十五五</t>
    </r>
    <r>
      <rPr>
        <sz val="11"/>
        <rFont val="Nimbus Roman No9 L"/>
      </rPr>
      <t>”</t>
    </r>
    <r>
      <rPr>
        <sz val="11"/>
        <rFont val="仿宋_GB2312"/>
        <family val="3"/>
        <charset val="134"/>
      </rPr>
      <t>湖南省持续用力打造具有核心竞争力的科技创新高地监测指标及目标研究</t>
    </r>
  </si>
  <si>
    <r>
      <t>廖</t>
    </r>
    <r>
      <rPr>
        <sz val="11"/>
        <rFont val="Nimbus Roman No9 L"/>
      </rPr>
      <t xml:space="preserve">  </t>
    </r>
    <r>
      <rPr>
        <sz val="11"/>
        <rFont val="仿宋_GB2312"/>
        <family val="3"/>
        <charset val="134"/>
      </rPr>
      <t>婷</t>
    </r>
  </si>
  <si>
    <r>
      <t>“</t>
    </r>
    <r>
      <rPr>
        <sz val="11"/>
        <rFont val="仿宋_GB2312"/>
        <family val="3"/>
        <charset val="134"/>
      </rPr>
      <t>十五五</t>
    </r>
    <r>
      <rPr>
        <sz val="11"/>
        <rFont val="Nimbus Roman No9 L"/>
      </rPr>
      <t>”</t>
    </r>
    <r>
      <rPr>
        <sz val="11"/>
        <rFont val="仿宋_GB2312"/>
        <family val="3"/>
        <charset val="134"/>
      </rPr>
      <t>湖南省科技创新支撑</t>
    </r>
    <r>
      <rPr>
        <sz val="11"/>
        <rFont val="Nimbus Roman No9 L"/>
      </rPr>
      <t>“4×4”</t>
    </r>
    <r>
      <rPr>
        <sz val="11"/>
        <rFont val="仿宋_GB2312"/>
        <family val="3"/>
        <charset val="134"/>
      </rPr>
      <t>现代化产业体系重点任务研究</t>
    </r>
  </si>
  <si>
    <r>
      <t>李</t>
    </r>
    <r>
      <rPr>
        <sz val="11"/>
        <rFont val="Nimbus Roman No9 L"/>
      </rPr>
      <t xml:space="preserve">  </t>
    </r>
    <r>
      <rPr>
        <sz val="11"/>
        <rFont val="仿宋_GB2312"/>
        <family val="3"/>
        <charset val="134"/>
      </rPr>
      <t>斌</t>
    </r>
  </si>
  <si>
    <r>
      <t>甘</t>
    </r>
    <r>
      <rPr>
        <sz val="11"/>
        <rFont val="Nimbus Roman No9 L"/>
      </rPr>
      <t xml:space="preserve">  </t>
    </r>
    <r>
      <rPr>
        <sz val="11"/>
        <rFont val="仿宋_GB2312"/>
        <family val="3"/>
        <charset val="134"/>
      </rPr>
      <t>甜</t>
    </r>
  </si>
  <si>
    <r>
      <t>“</t>
    </r>
    <r>
      <rPr>
        <sz val="11"/>
        <rFont val="仿宋_GB2312"/>
        <family val="3"/>
        <charset val="134"/>
      </rPr>
      <t>十五五</t>
    </r>
    <r>
      <rPr>
        <sz val="11"/>
        <rFont val="Nimbus Roman No9 L"/>
      </rPr>
      <t>”</t>
    </r>
    <r>
      <rPr>
        <sz val="11"/>
        <rFont val="仿宋_GB2312"/>
        <family val="3"/>
        <charset val="134"/>
      </rPr>
      <t>全球科技前沿发展趋势跟踪分析及湖南前瞻布局研究</t>
    </r>
  </si>
  <si>
    <r>
      <t>“</t>
    </r>
    <r>
      <rPr>
        <sz val="11"/>
        <rFont val="仿宋_GB2312"/>
        <family val="3"/>
        <charset val="134"/>
      </rPr>
      <t>十五五</t>
    </r>
    <r>
      <rPr>
        <sz val="11"/>
        <rFont val="Nimbus Roman No9 L"/>
      </rPr>
      <t>”</t>
    </r>
    <r>
      <rPr>
        <sz val="11"/>
        <rFont val="仿宋_GB2312"/>
        <family val="3"/>
        <charset val="134"/>
      </rPr>
      <t>湖南省科技人才体系建设研究</t>
    </r>
  </si>
  <si>
    <r>
      <t>刘</t>
    </r>
    <r>
      <rPr>
        <sz val="11"/>
        <rFont val="Nimbus Roman No9 L"/>
      </rPr>
      <t xml:space="preserve">  </t>
    </r>
    <r>
      <rPr>
        <sz val="11"/>
        <rFont val="仿宋_GB2312"/>
        <family val="3"/>
        <charset val="134"/>
      </rPr>
      <t>敏</t>
    </r>
  </si>
  <si>
    <r>
      <t>20000</t>
    </r>
    <r>
      <rPr>
        <sz val="11"/>
        <rFont val="仿宋_GB2312"/>
        <family val="3"/>
        <charset val="134"/>
      </rPr>
      <t>吨</t>
    </r>
    <r>
      <rPr>
        <sz val="11"/>
        <rFont val="Nimbus Roman No9 L"/>
      </rPr>
      <t>/</t>
    </r>
    <r>
      <rPr>
        <sz val="11"/>
        <rFont val="仿宋_GB2312"/>
        <family val="3"/>
        <charset val="134"/>
      </rPr>
      <t>年超高纯度己内酯制备技术研究与产业化</t>
    </r>
  </si>
  <si>
    <r>
      <t>LNG</t>
    </r>
    <r>
      <rPr>
        <sz val="11"/>
        <rFont val="仿宋_GB2312"/>
        <family val="3"/>
        <charset val="134"/>
      </rPr>
      <t>船舶的节能减排技术应用研究</t>
    </r>
  </si>
  <si>
    <r>
      <t>X</t>
    </r>
    <r>
      <rPr>
        <sz val="11"/>
        <rFont val="仿宋_GB2312"/>
        <family val="3"/>
        <charset val="134"/>
      </rPr>
      <t>射线管用耐高电压</t>
    </r>
    <r>
      <rPr>
        <sz val="11"/>
        <rFont val="Nimbus Roman No9 L"/>
      </rPr>
      <t>(≥300KV)</t>
    </r>
    <r>
      <rPr>
        <sz val="11"/>
        <rFont val="仿宋_GB2312"/>
        <family val="3"/>
        <charset val="134"/>
      </rPr>
      <t>陶瓷的研制</t>
    </r>
  </si>
  <si>
    <t>中共湖南省委党校、湖南行政学院</t>
  </si>
  <si>
    <t>中共湖南省委党校、湖南行政学院</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</si>
</sst>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6"/>
      <name val="黑体"/>
      <family val="3"/>
      <charset val="134"/>
    </font>
    <font>
      <sz val="22"/>
      <name val="Times New Roman"/>
      <family val="1"/>
    </font>
    <font>
      <sz val="20"/>
      <name val="方正小标宋简体"/>
      <family val="3"/>
      <charset val="134"/>
    </font>
    <font>
      <b/>
      <sz val="11"/>
      <name val="仿宋_GB2312"/>
      <family val="3"/>
      <charset val="134"/>
    </font>
    <font>
      <b/>
      <sz val="11"/>
      <name val="Nimbus Roman No9 L"/>
    </font>
    <font>
      <sz val="11"/>
      <name val="Nimbus Roman No9 L"/>
    </font>
    <font>
      <sz val="11"/>
      <name val="仿宋_GB2312"/>
      <family val="3"/>
      <charset val="134"/>
    </font>
    <font>
      <sz val="22"/>
      <name val="仿宋_GB2312"/>
      <family val="3"/>
      <charset val="134"/>
    </font>
    <font>
      <sz val="12"/>
      <name val="仿宋_GB2312"/>
      <family val="3"/>
      <charset val="134"/>
    </font>
    <font>
      <b/>
      <sz val="11"/>
      <color theme="1"/>
      <name val="宋体"/>
      <family val="3"/>
      <charset val="134"/>
      <scheme val="minor"/>
    </font>
    <font>
      <sz val="12"/>
      <name val="宋体"/>
      <family val="3"/>
      <charset val="134"/>
    </font>
    <font>
      <sz val="22"/>
      <name val="方正小标宋简体"/>
      <family val="3"/>
      <charset val="134"/>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1" fillId="0" borderId="0"/>
  </cellStyleXfs>
  <cellXfs count="45">
    <xf numFmtId="0" fontId="0" fillId="0" borderId="0" xfId="0">
      <alignment vertical="center"/>
    </xf>
    <xf numFmtId="0" fontId="10" fillId="0" borderId="0" xfId="0" applyFont="1">
      <alignment vertical="center"/>
    </xf>
    <xf numFmtId="0" fontId="1"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wrapText="1"/>
    </xf>
    <xf numFmtId="0" fontId="7" fillId="2" borderId="1" xfId="0" applyFont="1" applyFill="1" applyBorder="1" applyAlignment="1">
      <alignment horizontal="left"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wrapText="1"/>
    </xf>
    <xf numFmtId="0" fontId="6" fillId="2" borderId="1" xfId="0"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0" fontId="6" fillId="2" borderId="1" xfId="0" applyFont="1" applyFill="1" applyBorder="1" applyAlignment="1">
      <alignment horizontal="left" wrapText="1"/>
    </xf>
    <xf numFmtId="0" fontId="5" fillId="2" borderId="1" xfId="0" applyFont="1" applyFill="1" applyBorder="1" applyAlignment="1">
      <alignment horizontal="center" vertical="center" wrapText="1"/>
    </xf>
    <xf numFmtId="0" fontId="5" fillId="2" borderId="1" xfId="0" applyFont="1" applyFill="1" applyBorder="1" applyAlignment="1">
      <alignment wrapText="1"/>
    </xf>
    <xf numFmtId="0" fontId="5" fillId="2" borderId="1" xfId="0" applyFont="1" applyFill="1" applyBorder="1" applyAlignment="1">
      <alignment horizontal="left" wrapText="1"/>
    </xf>
    <xf numFmtId="49" fontId="5" fillId="2" borderId="1" xfId="1"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4" fillId="2" borderId="0" xfId="0" applyFont="1" applyFill="1">
      <alignment vertical="center"/>
    </xf>
    <xf numFmtId="0" fontId="2"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tabSelected="1" view="pageBreakPreview" topLeftCell="A37" zoomScaleNormal="100" zoomScaleSheetLayoutView="100" workbookViewId="0">
      <selection activeCell="D42" sqref="D42"/>
    </sheetView>
  </sheetViews>
  <sheetFormatPr defaultColWidth="9" defaultRowHeight="14.4"/>
  <cols>
    <col min="1" max="1" width="9.6640625" style="29" customWidth="1"/>
    <col min="2" max="2" width="9.21875" style="29" customWidth="1"/>
    <col min="3" max="3" width="18.21875" style="29" customWidth="1"/>
    <col min="4" max="4" width="7.6640625" style="29" customWidth="1"/>
    <col min="5" max="5" width="6" style="29" customWidth="1"/>
    <col min="6" max="7" width="8" style="29" customWidth="1"/>
    <col min="8" max="8" width="5.77734375" style="29" customWidth="1"/>
    <col min="9" max="9" width="23.44140625" style="29" customWidth="1"/>
    <col min="10" max="10" width="8.6640625" style="29" customWidth="1"/>
    <col min="11" max="11" width="13.44140625" style="29" customWidth="1"/>
    <col min="12" max="12" width="8.77734375" style="29" customWidth="1"/>
    <col min="13" max="13" width="8.88671875" style="29" customWidth="1"/>
    <col min="14" max="14" width="12.33203125" style="29" customWidth="1"/>
    <col min="15" max="15" width="9.33203125" style="29" customWidth="1"/>
    <col min="16" max="16" width="8.44140625" style="29" customWidth="1"/>
    <col min="17" max="17" width="10" style="29" customWidth="1"/>
    <col min="18" max="18" width="11.33203125" style="29" customWidth="1"/>
  </cols>
  <sheetData>
    <row r="1" spans="1:18" ht="20.399999999999999">
      <c r="A1" s="2" t="s">
        <v>236</v>
      </c>
      <c r="B1" s="2"/>
      <c r="C1" s="2"/>
      <c r="D1" s="2"/>
      <c r="E1" s="2"/>
      <c r="F1" s="2"/>
      <c r="G1" s="2"/>
      <c r="H1" s="2"/>
      <c r="I1" s="2"/>
      <c r="J1" s="2"/>
      <c r="K1" s="2"/>
      <c r="L1" s="2"/>
      <c r="M1" s="2"/>
      <c r="N1" s="2"/>
      <c r="O1" s="2"/>
      <c r="P1" s="2"/>
      <c r="Q1" s="2"/>
      <c r="R1" s="2"/>
    </row>
    <row r="2" spans="1:18" ht="28.2">
      <c r="A2" s="30" t="s">
        <v>0</v>
      </c>
      <c r="B2" s="30"/>
      <c r="C2" s="30"/>
      <c r="D2" s="30"/>
      <c r="E2" s="30"/>
      <c r="F2" s="30"/>
      <c r="G2" s="30"/>
      <c r="H2" s="30"/>
      <c r="I2" s="30"/>
      <c r="J2" s="31"/>
      <c r="K2" s="30"/>
      <c r="L2" s="30"/>
      <c r="M2" s="30"/>
      <c r="N2" s="30"/>
      <c r="O2" s="30"/>
      <c r="P2" s="30"/>
      <c r="Q2" s="30"/>
      <c r="R2" s="32"/>
    </row>
    <row r="3" spans="1:18" ht="26.4">
      <c r="A3" s="3"/>
      <c r="B3" s="3"/>
      <c r="C3" s="3"/>
      <c r="D3" s="3"/>
      <c r="E3" s="3"/>
      <c r="F3" s="3"/>
      <c r="G3" s="3"/>
      <c r="H3" s="3"/>
      <c r="I3" s="3"/>
      <c r="J3" s="4"/>
      <c r="K3" s="3"/>
      <c r="L3" s="3"/>
      <c r="M3" s="3"/>
      <c r="N3" s="3"/>
      <c r="O3" s="3"/>
      <c r="P3" s="3"/>
      <c r="Q3" s="33" t="s">
        <v>1</v>
      </c>
      <c r="R3" s="33"/>
    </row>
    <row r="4" spans="1:18" ht="34.950000000000003" customHeight="1">
      <c r="A4" s="20" t="s">
        <v>2</v>
      </c>
      <c r="B4" s="20" t="s">
        <v>3</v>
      </c>
      <c r="C4" s="20" t="s">
        <v>4</v>
      </c>
      <c r="D4" s="20" t="s">
        <v>5</v>
      </c>
      <c r="E4" s="20" t="s">
        <v>6</v>
      </c>
      <c r="F4" s="20" t="s">
        <v>7</v>
      </c>
      <c r="G4" s="20" t="s">
        <v>8</v>
      </c>
      <c r="H4" s="20" t="s">
        <v>9</v>
      </c>
      <c r="I4" s="20" t="s">
        <v>10</v>
      </c>
      <c r="J4" s="20" t="s">
        <v>11</v>
      </c>
      <c r="K4" s="20" t="s">
        <v>12</v>
      </c>
      <c r="L4" s="20" t="s">
        <v>13</v>
      </c>
      <c r="M4" s="20" t="s">
        <v>14</v>
      </c>
      <c r="N4" s="20" t="s">
        <v>15</v>
      </c>
      <c r="O4" s="20" t="s">
        <v>16</v>
      </c>
      <c r="P4" s="20" t="s">
        <v>17</v>
      </c>
      <c r="Q4" s="20" t="s">
        <v>18</v>
      </c>
      <c r="R4" s="20" t="s">
        <v>19</v>
      </c>
    </row>
    <row r="5" spans="1:18">
      <c r="A5" s="34" t="s">
        <v>20</v>
      </c>
      <c r="B5" s="34"/>
      <c r="C5" s="34"/>
      <c r="D5" s="5">
        <f t="shared" ref="D5:H5" si="0">SUBTOTAL(9,D7:D77)</f>
        <v>7130</v>
      </c>
      <c r="E5" s="5">
        <f t="shared" si="0"/>
        <v>2600</v>
      </c>
      <c r="F5" s="5">
        <f t="shared" si="0"/>
        <v>200</v>
      </c>
      <c r="G5" s="5">
        <f t="shared" si="0"/>
        <v>4000</v>
      </c>
      <c r="H5" s="5">
        <f t="shared" si="0"/>
        <v>330</v>
      </c>
      <c r="I5" s="6"/>
      <c r="J5" s="6"/>
      <c r="K5" s="6"/>
      <c r="L5" s="6"/>
      <c r="M5" s="6"/>
      <c r="N5" s="7"/>
      <c r="O5" s="7"/>
      <c r="P5" s="7"/>
      <c r="Q5" s="7"/>
      <c r="R5" s="8"/>
    </row>
    <row r="6" spans="1:18">
      <c r="A6" s="34" t="s">
        <v>21</v>
      </c>
      <c r="B6" s="34"/>
      <c r="C6" s="34"/>
      <c r="D6" s="5">
        <f>SUBTOTAL(9,D7:D41)</f>
        <v>1320</v>
      </c>
      <c r="E6" s="5">
        <f t="shared" ref="E6:H6" si="1">SUBTOTAL(9,E7:E41)</f>
        <v>0</v>
      </c>
      <c r="F6" s="5">
        <f t="shared" si="1"/>
        <v>0</v>
      </c>
      <c r="G6" s="5">
        <f t="shared" si="1"/>
        <v>1000</v>
      </c>
      <c r="H6" s="5">
        <f t="shared" si="1"/>
        <v>320</v>
      </c>
      <c r="I6" s="6"/>
      <c r="J6" s="6"/>
      <c r="K6" s="6"/>
      <c r="L6" s="6"/>
      <c r="M6" s="6"/>
      <c r="N6" s="7"/>
      <c r="O6" s="7"/>
      <c r="P6" s="7"/>
      <c r="Q6" s="7"/>
      <c r="R6" s="8"/>
    </row>
    <row r="7" spans="1:18" ht="57.6">
      <c r="A7" s="27" t="s">
        <v>266</v>
      </c>
      <c r="B7" s="34" t="s">
        <v>267</v>
      </c>
      <c r="C7" s="34"/>
      <c r="D7" s="9">
        <f t="shared" ref="D7:D13" si="2">SUM(E7:H7)</f>
        <v>10</v>
      </c>
      <c r="E7" s="10"/>
      <c r="F7" s="10"/>
      <c r="G7" s="10"/>
      <c r="H7" s="28">
        <v>10</v>
      </c>
      <c r="I7" s="6" t="s">
        <v>22</v>
      </c>
      <c r="J7" s="6" t="s">
        <v>242</v>
      </c>
      <c r="K7" s="11" t="s">
        <v>23</v>
      </c>
      <c r="L7" s="11">
        <v>1</v>
      </c>
      <c r="M7" s="12" t="s">
        <v>24</v>
      </c>
      <c r="N7" s="13" t="s">
        <v>25</v>
      </c>
      <c r="O7" s="11">
        <v>50502</v>
      </c>
      <c r="P7" s="11" t="s">
        <v>26</v>
      </c>
      <c r="Q7" s="11">
        <v>30299</v>
      </c>
      <c r="R7" s="11" t="s">
        <v>27</v>
      </c>
    </row>
    <row r="8" spans="1:18">
      <c r="A8" s="34" t="s">
        <v>28</v>
      </c>
      <c r="B8" s="35" t="s">
        <v>29</v>
      </c>
      <c r="C8" s="35"/>
      <c r="D8" s="5">
        <f t="shared" ref="D8:H8" si="3">SUBTOTAL(9,D10:D16)</f>
        <v>80</v>
      </c>
      <c r="E8" s="5">
        <f t="shared" si="3"/>
        <v>0</v>
      </c>
      <c r="F8" s="5">
        <f t="shared" si="3"/>
        <v>0</v>
      </c>
      <c r="G8" s="5">
        <f t="shared" si="3"/>
        <v>0</v>
      </c>
      <c r="H8" s="5">
        <f t="shared" si="3"/>
        <v>80</v>
      </c>
      <c r="I8" s="11"/>
      <c r="J8" s="11"/>
      <c r="K8" s="11"/>
      <c r="L8" s="11"/>
      <c r="M8" s="11"/>
      <c r="N8" s="10"/>
      <c r="O8" s="10"/>
      <c r="P8" s="10"/>
      <c r="Q8" s="10"/>
      <c r="R8" s="14"/>
    </row>
    <row r="9" spans="1:18" s="1" customFormat="1">
      <c r="A9" s="34"/>
      <c r="B9" s="34" t="s">
        <v>30</v>
      </c>
      <c r="C9" s="20" t="s">
        <v>31</v>
      </c>
      <c r="D9" s="5">
        <f t="shared" ref="D9:H9" si="4">SUBTOTAL(9,D10:D11)</f>
        <v>20</v>
      </c>
      <c r="E9" s="5">
        <f t="shared" si="4"/>
        <v>0</v>
      </c>
      <c r="F9" s="5">
        <f t="shared" si="4"/>
        <v>0</v>
      </c>
      <c r="G9" s="5">
        <f t="shared" si="4"/>
        <v>0</v>
      </c>
      <c r="H9" s="5">
        <f t="shared" si="4"/>
        <v>20</v>
      </c>
      <c r="I9" s="15"/>
      <c r="J9" s="15"/>
      <c r="K9" s="15"/>
      <c r="L9" s="15"/>
      <c r="M9" s="15"/>
      <c r="N9" s="16"/>
      <c r="O9" s="16"/>
      <c r="P9" s="16"/>
      <c r="Q9" s="16"/>
      <c r="R9" s="17"/>
    </row>
    <row r="10" spans="1:18" ht="31.95" customHeight="1">
      <c r="A10" s="34"/>
      <c r="B10" s="34"/>
      <c r="C10" s="6" t="s">
        <v>30</v>
      </c>
      <c r="D10" s="9">
        <f t="shared" si="2"/>
        <v>10</v>
      </c>
      <c r="E10" s="10"/>
      <c r="F10" s="10"/>
      <c r="G10" s="10"/>
      <c r="H10" s="28">
        <v>10</v>
      </c>
      <c r="I10" s="6" t="s">
        <v>32</v>
      </c>
      <c r="J10" s="6" t="s">
        <v>243</v>
      </c>
      <c r="K10" s="11" t="s">
        <v>33</v>
      </c>
      <c r="L10" s="11">
        <v>1</v>
      </c>
      <c r="M10" s="12" t="s">
        <v>24</v>
      </c>
      <c r="N10" s="13" t="s">
        <v>25</v>
      </c>
      <c r="O10" s="11">
        <v>50502</v>
      </c>
      <c r="P10" s="11" t="s">
        <v>26</v>
      </c>
      <c r="Q10" s="11">
        <v>30299</v>
      </c>
      <c r="R10" s="11" t="s">
        <v>27</v>
      </c>
    </row>
    <row r="11" spans="1:18" ht="31.95" customHeight="1">
      <c r="A11" s="34"/>
      <c r="B11" s="34"/>
      <c r="C11" s="6" t="s">
        <v>30</v>
      </c>
      <c r="D11" s="9">
        <f t="shared" si="2"/>
        <v>10</v>
      </c>
      <c r="E11" s="10"/>
      <c r="F11" s="10"/>
      <c r="G11" s="10"/>
      <c r="H11" s="28">
        <v>10</v>
      </c>
      <c r="I11" s="6" t="s">
        <v>34</v>
      </c>
      <c r="J11" s="6" t="s">
        <v>244</v>
      </c>
      <c r="K11" s="11" t="s">
        <v>35</v>
      </c>
      <c r="L11" s="11">
        <v>1</v>
      </c>
      <c r="M11" s="12" t="s">
        <v>24</v>
      </c>
      <c r="N11" s="13" t="s">
        <v>25</v>
      </c>
      <c r="O11" s="11">
        <v>50502</v>
      </c>
      <c r="P11" s="11" t="s">
        <v>26</v>
      </c>
      <c r="Q11" s="11">
        <v>30299</v>
      </c>
      <c r="R11" s="11" t="s">
        <v>27</v>
      </c>
    </row>
    <row r="12" spans="1:18" ht="31.95" customHeight="1">
      <c r="A12" s="34"/>
      <c r="B12" s="34" t="s">
        <v>36</v>
      </c>
      <c r="C12" s="34"/>
      <c r="D12" s="9">
        <f t="shared" si="2"/>
        <v>10</v>
      </c>
      <c r="E12" s="10"/>
      <c r="F12" s="10"/>
      <c r="G12" s="10"/>
      <c r="H12" s="28">
        <v>10</v>
      </c>
      <c r="I12" s="6" t="s">
        <v>37</v>
      </c>
      <c r="J12" s="6" t="s">
        <v>38</v>
      </c>
      <c r="K12" s="11" t="s">
        <v>39</v>
      </c>
      <c r="L12" s="11">
        <v>1</v>
      </c>
      <c r="M12" s="12" t="s">
        <v>24</v>
      </c>
      <c r="N12" s="13" t="s">
        <v>25</v>
      </c>
      <c r="O12" s="11">
        <v>50502</v>
      </c>
      <c r="P12" s="11" t="s">
        <v>26</v>
      </c>
      <c r="Q12" s="11">
        <v>30299</v>
      </c>
      <c r="R12" s="11" t="s">
        <v>27</v>
      </c>
    </row>
    <row r="13" spans="1:18" ht="43.95" customHeight="1">
      <c r="A13" s="34"/>
      <c r="B13" s="34" t="s">
        <v>241</v>
      </c>
      <c r="C13" s="34"/>
      <c r="D13" s="9">
        <f t="shared" si="2"/>
        <v>10</v>
      </c>
      <c r="E13" s="10"/>
      <c r="F13" s="10"/>
      <c r="G13" s="10"/>
      <c r="H13" s="28">
        <v>10</v>
      </c>
      <c r="I13" s="6" t="s">
        <v>40</v>
      </c>
      <c r="J13" s="6" t="s">
        <v>41</v>
      </c>
      <c r="K13" s="11" t="s">
        <v>42</v>
      </c>
      <c r="L13" s="11">
        <v>1</v>
      </c>
      <c r="M13" s="12" t="s">
        <v>24</v>
      </c>
      <c r="N13" s="13" t="s">
        <v>25</v>
      </c>
      <c r="O13" s="11">
        <v>50502</v>
      </c>
      <c r="P13" s="11" t="s">
        <v>26</v>
      </c>
      <c r="Q13" s="11">
        <v>30299</v>
      </c>
      <c r="R13" s="11" t="s">
        <v>27</v>
      </c>
    </row>
    <row r="14" spans="1:18" s="1" customFormat="1" ht="31.95" customHeight="1">
      <c r="A14" s="34"/>
      <c r="B14" s="34" t="s">
        <v>240</v>
      </c>
      <c r="C14" s="20" t="s">
        <v>44</v>
      </c>
      <c r="D14" s="5">
        <f t="shared" ref="D14:H14" si="5">SUBTOTAL(9,D15:D16)</f>
        <v>40</v>
      </c>
      <c r="E14" s="5">
        <f t="shared" si="5"/>
        <v>0</v>
      </c>
      <c r="F14" s="5">
        <f t="shared" si="5"/>
        <v>0</v>
      </c>
      <c r="G14" s="5">
        <f t="shared" si="5"/>
        <v>0</v>
      </c>
      <c r="H14" s="5">
        <f t="shared" si="5"/>
        <v>40</v>
      </c>
      <c r="I14" s="15"/>
      <c r="J14" s="15"/>
      <c r="K14" s="15"/>
      <c r="L14" s="15"/>
      <c r="M14" s="18"/>
      <c r="N14" s="18"/>
      <c r="O14" s="15"/>
      <c r="P14" s="15"/>
      <c r="Q14" s="15"/>
      <c r="R14" s="15"/>
    </row>
    <row r="15" spans="1:18" ht="34.950000000000003" customHeight="1">
      <c r="A15" s="34"/>
      <c r="B15" s="34"/>
      <c r="C15" s="6" t="s">
        <v>43</v>
      </c>
      <c r="D15" s="9">
        <f t="shared" ref="D15:D19" si="6">SUM(E15:H15)</f>
        <v>20</v>
      </c>
      <c r="E15" s="10"/>
      <c r="F15" s="10"/>
      <c r="G15" s="10"/>
      <c r="H15" s="28">
        <v>20</v>
      </c>
      <c r="I15" s="11" t="s">
        <v>245</v>
      </c>
      <c r="J15" s="6" t="s">
        <v>246</v>
      </c>
      <c r="K15" s="11" t="s">
        <v>45</v>
      </c>
      <c r="L15" s="11">
        <v>1</v>
      </c>
      <c r="M15" s="12" t="s">
        <v>24</v>
      </c>
      <c r="N15" s="13" t="s">
        <v>25</v>
      </c>
      <c r="O15" s="11">
        <v>50502</v>
      </c>
      <c r="P15" s="11" t="s">
        <v>26</v>
      </c>
      <c r="Q15" s="11">
        <v>30299</v>
      </c>
      <c r="R15" s="11" t="s">
        <v>27</v>
      </c>
    </row>
    <row r="16" spans="1:18" ht="34.950000000000003" customHeight="1">
      <c r="A16" s="34"/>
      <c r="B16" s="34"/>
      <c r="C16" s="6" t="s">
        <v>43</v>
      </c>
      <c r="D16" s="9">
        <f t="shared" si="6"/>
        <v>20</v>
      </c>
      <c r="E16" s="10"/>
      <c r="F16" s="10"/>
      <c r="G16" s="10"/>
      <c r="H16" s="28">
        <v>20</v>
      </c>
      <c r="I16" s="11" t="s">
        <v>247</v>
      </c>
      <c r="J16" s="6" t="s">
        <v>248</v>
      </c>
      <c r="K16" s="11" t="s">
        <v>46</v>
      </c>
      <c r="L16" s="11">
        <v>1</v>
      </c>
      <c r="M16" s="12" t="s">
        <v>24</v>
      </c>
      <c r="N16" s="13" t="s">
        <v>25</v>
      </c>
      <c r="O16" s="11">
        <v>50502</v>
      </c>
      <c r="P16" s="11" t="s">
        <v>26</v>
      </c>
      <c r="Q16" s="11">
        <v>30299</v>
      </c>
      <c r="R16" s="11" t="s">
        <v>27</v>
      </c>
    </row>
    <row r="17" spans="1:18">
      <c r="A17" s="40" t="s">
        <v>47</v>
      </c>
      <c r="B17" s="34" t="s">
        <v>48</v>
      </c>
      <c r="C17" s="34"/>
      <c r="D17" s="5">
        <f t="shared" ref="D17:H17" si="7">SUBTOTAL(9,D18:D33)</f>
        <v>180</v>
      </c>
      <c r="E17" s="5">
        <f t="shared" si="7"/>
        <v>0</v>
      </c>
      <c r="F17" s="5">
        <f t="shared" si="7"/>
        <v>0</v>
      </c>
      <c r="G17" s="5">
        <f t="shared" si="7"/>
        <v>0</v>
      </c>
      <c r="H17" s="5">
        <f t="shared" si="7"/>
        <v>180</v>
      </c>
      <c r="I17" s="11"/>
      <c r="J17" s="11"/>
      <c r="K17" s="11"/>
      <c r="L17" s="11"/>
      <c r="M17" s="12"/>
      <c r="N17" s="12"/>
      <c r="O17" s="11"/>
      <c r="P17" s="11"/>
      <c r="Q17" s="11"/>
      <c r="R17" s="11"/>
    </row>
    <row r="18" spans="1:18" ht="48" customHeight="1">
      <c r="A18" s="41"/>
      <c r="B18" s="34" t="s">
        <v>49</v>
      </c>
      <c r="C18" s="34"/>
      <c r="D18" s="9">
        <f t="shared" si="6"/>
        <v>20</v>
      </c>
      <c r="E18" s="10"/>
      <c r="F18" s="10"/>
      <c r="G18" s="10"/>
      <c r="H18" s="28">
        <v>20</v>
      </c>
      <c r="I18" s="11" t="s">
        <v>249</v>
      </c>
      <c r="J18" s="6" t="s">
        <v>250</v>
      </c>
      <c r="K18" s="11" t="s">
        <v>50</v>
      </c>
      <c r="L18" s="11">
        <v>1</v>
      </c>
      <c r="M18" s="12" t="s">
        <v>24</v>
      </c>
      <c r="N18" s="13" t="s">
        <v>25</v>
      </c>
      <c r="O18" s="11">
        <v>50502</v>
      </c>
      <c r="P18" s="11" t="s">
        <v>26</v>
      </c>
      <c r="Q18" s="11">
        <v>30299</v>
      </c>
      <c r="R18" s="11" t="s">
        <v>27</v>
      </c>
    </row>
    <row r="19" spans="1:18" ht="31.95" customHeight="1">
      <c r="A19" s="41"/>
      <c r="B19" s="34" t="s">
        <v>51</v>
      </c>
      <c r="C19" s="34"/>
      <c r="D19" s="9">
        <f t="shared" si="6"/>
        <v>10</v>
      </c>
      <c r="E19" s="10"/>
      <c r="F19" s="10"/>
      <c r="G19" s="10"/>
      <c r="H19" s="28">
        <v>10</v>
      </c>
      <c r="I19" s="6" t="s">
        <v>52</v>
      </c>
      <c r="J19" s="6" t="s">
        <v>251</v>
      </c>
      <c r="K19" s="11" t="s">
        <v>53</v>
      </c>
      <c r="L19" s="11">
        <v>1</v>
      </c>
      <c r="M19" s="12" t="s">
        <v>24</v>
      </c>
      <c r="N19" s="13" t="s">
        <v>25</v>
      </c>
      <c r="O19" s="11">
        <v>50502</v>
      </c>
      <c r="P19" s="11" t="s">
        <v>26</v>
      </c>
      <c r="Q19" s="11">
        <v>30299</v>
      </c>
      <c r="R19" s="11" t="s">
        <v>27</v>
      </c>
    </row>
    <row r="20" spans="1:18" s="1" customFormat="1" ht="31.95" customHeight="1">
      <c r="A20" s="41"/>
      <c r="B20" s="34" t="s">
        <v>54</v>
      </c>
      <c r="C20" s="20" t="s">
        <v>55</v>
      </c>
      <c r="D20" s="5">
        <f t="shared" ref="D20:H20" si="8">SUBTOTAL(9,D21:D24)</f>
        <v>50</v>
      </c>
      <c r="E20" s="5">
        <f t="shared" si="8"/>
        <v>0</v>
      </c>
      <c r="F20" s="5">
        <f t="shared" si="8"/>
        <v>0</v>
      </c>
      <c r="G20" s="5">
        <f t="shared" si="8"/>
        <v>0</v>
      </c>
      <c r="H20" s="5">
        <f t="shared" si="8"/>
        <v>50</v>
      </c>
      <c r="I20" s="15"/>
      <c r="J20" s="15"/>
      <c r="K20" s="15"/>
      <c r="L20" s="15"/>
      <c r="M20" s="18"/>
      <c r="N20" s="18"/>
      <c r="O20" s="15"/>
      <c r="P20" s="15"/>
      <c r="Q20" s="15"/>
      <c r="R20" s="15"/>
    </row>
    <row r="21" spans="1:18" ht="34.950000000000003" customHeight="1">
      <c r="A21" s="41"/>
      <c r="B21" s="34"/>
      <c r="C21" s="6" t="s">
        <v>54</v>
      </c>
      <c r="D21" s="9">
        <f t="shared" ref="D21:D24" si="9">SUM(E21:H21)</f>
        <v>20</v>
      </c>
      <c r="E21" s="10"/>
      <c r="F21" s="10"/>
      <c r="G21" s="10"/>
      <c r="H21" s="28">
        <v>20</v>
      </c>
      <c r="I21" s="11" t="s">
        <v>252</v>
      </c>
      <c r="J21" s="6" t="s">
        <v>56</v>
      </c>
      <c r="K21" s="11" t="s">
        <v>57</v>
      </c>
      <c r="L21" s="11">
        <v>1</v>
      </c>
      <c r="M21" s="12" t="s">
        <v>24</v>
      </c>
      <c r="N21" s="13" t="s">
        <v>25</v>
      </c>
      <c r="O21" s="11">
        <v>50502</v>
      </c>
      <c r="P21" s="11" t="s">
        <v>26</v>
      </c>
      <c r="Q21" s="11">
        <v>30299</v>
      </c>
      <c r="R21" s="11" t="s">
        <v>27</v>
      </c>
    </row>
    <row r="22" spans="1:18" ht="34.950000000000003" customHeight="1">
      <c r="A22" s="41"/>
      <c r="B22" s="34"/>
      <c r="C22" s="6" t="s">
        <v>54</v>
      </c>
      <c r="D22" s="9">
        <f t="shared" si="9"/>
        <v>10</v>
      </c>
      <c r="E22" s="10"/>
      <c r="F22" s="10"/>
      <c r="G22" s="10"/>
      <c r="H22" s="28">
        <v>10</v>
      </c>
      <c r="I22" s="6" t="s">
        <v>58</v>
      </c>
      <c r="J22" s="6" t="s">
        <v>253</v>
      </c>
      <c r="K22" s="11" t="s">
        <v>59</v>
      </c>
      <c r="L22" s="11">
        <v>1</v>
      </c>
      <c r="M22" s="12" t="s">
        <v>24</v>
      </c>
      <c r="N22" s="13" t="s">
        <v>25</v>
      </c>
      <c r="O22" s="11">
        <v>50502</v>
      </c>
      <c r="P22" s="11" t="s">
        <v>26</v>
      </c>
      <c r="Q22" s="11">
        <v>30299</v>
      </c>
      <c r="R22" s="11" t="s">
        <v>27</v>
      </c>
    </row>
    <row r="23" spans="1:18" ht="34.950000000000003" customHeight="1">
      <c r="A23" s="41"/>
      <c r="B23" s="34"/>
      <c r="C23" s="6" t="s">
        <v>54</v>
      </c>
      <c r="D23" s="9">
        <f t="shared" si="9"/>
        <v>10</v>
      </c>
      <c r="E23" s="10"/>
      <c r="F23" s="10"/>
      <c r="G23" s="10"/>
      <c r="H23" s="28">
        <v>10</v>
      </c>
      <c r="I23" s="6" t="s">
        <v>60</v>
      </c>
      <c r="J23" s="6" t="s">
        <v>61</v>
      </c>
      <c r="K23" s="11" t="s">
        <v>62</v>
      </c>
      <c r="L23" s="11">
        <v>1</v>
      </c>
      <c r="M23" s="12" t="s">
        <v>24</v>
      </c>
      <c r="N23" s="13" t="s">
        <v>25</v>
      </c>
      <c r="O23" s="11">
        <v>50502</v>
      </c>
      <c r="P23" s="11" t="s">
        <v>26</v>
      </c>
      <c r="Q23" s="11">
        <v>30299</v>
      </c>
      <c r="R23" s="11" t="s">
        <v>27</v>
      </c>
    </row>
    <row r="24" spans="1:18" ht="43.95" customHeight="1">
      <c r="A24" s="41"/>
      <c r="B24" s="34"/>
      <c r="C24" s="6" t="s">
        <v>54</v>
      </c>
      <c r="D24" s="9">
        <f t="shared" si="9"/>
        <v>10</v>
      </c>
      <c r="E24" s="10"/>
      <c r="F24" s="10"/>
      <c r="G24" s="10"/>
      <c r="H24" s="28">
        <v>10</v>
      </c>
      <c r="I24" s="6" t="s">
        <v>63</v>
      </c>
      <c r="J24" s="6" t="s">
        <v>254</v>
      </c>
      <c r="K24" s="11" t="s">
        <v>64</v>
      </c>
      <c r="L24" s="11">
        <v>1</v>
      </c>
      <c r="M24" s="12" t="s">
        <v>24</v>
      </c>
      <c r="N24" s="13" t="s">
        <v>25</v>
      </c>
      <c r="O24" s="11">
        <v>50502</v>
      </c>
      <c r="P24" s="11" t="s">
        <v>26</v>
      </c>
      <c r="Q24" s="11">
        <v>30299</v>
      </c>
      <c r="R24" s="11" t="s">
        <v>27</v>
      </c>
    </row>
    <row r="25" spans="1:18" s="1" customFormat="1" ht="31.95" customHeight="1">
      <c r="A25" s="41"/>
      <c r="B25" s="34" t="s">
        <v>65</v>
      </c>
      <c r="C25" s="20" t="s">
        <v>66</v>
      </c>
      <c r="D25" s="5">
        <f t="shared" ref="D25:H25" si="10">SUBTOTAL(9,D26:D32)</f>
        <v>90</v>
      </c>
      <c r="E25" s="5">
        <f t="shared" si="10"/>
        <v>0</v>
      </c>
      <c r="F25" s="5">
        <f t="shared" si="10"/>
        <v>0</v>
      </c>
      <c r="G25" s="5">
        <f t="shared" si="10"/>
        <v>0</v>
      </c>
      <c r="H25" s="5">
        <f t="shared" si="10"/>
        <v>90</v>
      </c>
      <c r="I25" s="15"/>
      <c r="J25" s="15"/>
      <c r="K25" s="15"/>
      <c r="L25" s="15"/>
      <c r="M25" s="18"/>
      <c r="N25" s="18"/>
      <c r="O25" s="15"/>
      <c r="P25" s="15"/>
      <c r="Q25" s="15"/>
      <c r="R25" s="15"/>
    </row>
    <row r="26" spans="1:18" ht="49.95" customHeight="1">
      <c r="A26" s="41"/>
      <c r="B26" s="34"/>
      <c r="C26" s="6" t="s">
        <v>65</v>
      </c>
      <c r="D26" s="9">
        <f t="shared" ref="D26:D33" si="11">SUM(E26:H26)</f>
        <v>20</v>
      </c>
      <c r="E26" s="10"/>
      <c r="F26" s="10"/>
      <c r="G26" s="10"/>
      <c r="H26" s="28">
        <v>20</v>
      </c>
      <c r="I26" s="11" t="s">
        <v>255</v>
      </c>
      <c r="J26" s="6" t="s">
        <v>256</v>
      </c>
      <c r="K26" s="11" t="s">
        <v>67</v>
      </c>
      <c r="L26" s="11">
        <v>1</v>
      </c>
      <c r="M26" s="12" t="s">
        <v>24</v>
      </c>
      <c r="N26" s="13" t="s">
        <v>25</v>
      </c>
      <c r="O26" s="11">
        <v>50502</v>
      </c>
      <c r="P26" s="11" t="s">
        <v>26</v>
      </c>
      <c r="Q26" s="11">
        <v>30299</v>
      </c>
      <c r="R26" s="11" t="s">
        <v>27</v>
      </c>
    </row>
    <row r="27" spans="1:18" ht="55.05" customHeight="1">
      <c r="A27" s="41"/>
      <c r="B27" s="34"/>
      <c r="C27" s="6" t="s">
        <v>65</v>
      </c>
      <c r="D27" s="9">
        <f t="shared" si="11"/>
        <v>20</v>
      </c>
      <c r="E27" s="10"/>
      <c r="F27" s="10"/>
      <c r="G27" s="10"/>
      <c r="H27" s="28">
        <v>20</v>
      </c>
      <c r="I27" s="11" t="s">
        <v>257</v>
      </c>
      <c r="J27" s="6" t="s">
        <v>68</v>
      </c>
      <c r="K27" s="11" t="s">
        <v>69</v>
      </c>
      <c r="L27" s="11">
        <v>1</v>
      </c>
      <c r="M27" s="12" t="s">
        <v>24</v>
      </c>
      <c r="N27" s="13" t="s">
        <v>25</v>
      </c>
      <c r="O27" s="11">
        <v>50502</v>
      </c>
      <c r="P27" s="11" t="s">
        <v>26</v>
      </c>
      <c r="Q27" s="11">
        <v>30299</v>
      </c>
      <c r="R27" s="11" t="s">
        <v>27</v>
      </c>
    </row>
    <row r="28" spans="1:18" ht="31.95" customHeight="1">
      <c r="A28" s="41"/>
      <c r="B28" s="34"/>
      <c r="C28" s="6" t="s">
        <v>65</v>
      </c>
      <c r="D28" s="9">
        <f t="shared" si="11"/>
        <v>10</v>
      </c>
      <c r="E28" s="10"/>
      <c r="F28" s="10"/>
      <c r="G28" s="10"/>
      <c r="H28" s="28">
        <v>10</v>
      </c>
      <c r="I28" s="6" t="s">
        <v>70</v>
      </c>
      <c r="J28" s="6" t="s">
        <v>71</v>
      </c>
      <c r="K28" s="11" t="s">
        <v>72</v>
      </c>
      <c r="L28" s="11">
        <v>1</v>
      </c>
      <c r="M28" s="12" t="s">
        <v>24</v>
      </c>
      <c r="N28" s="13" t="s">
        <v>25</v>
      </c>
      <c r="O28" s="11">
        <v>50502</v>
      </c>
      <c r="P28" s="11" t="s">
        <v>26</v>
      </c>
      <c r="Q28" s="11">
        <v>30299</v>
      </c>
      <c r="R28" s="11" t="s">
        <v>27</v>
      </c>
    </row>
    <row r="29" spans="1:18" ht="31.95" customHeight="1">
      <c r="A29" s="41"/>
      <c r="B29" s="34"/>
      <c r="C29" s="6" t="s">
        <v>65</v>
      </c>
      <c r="D29" s="9">
        <f t="shared" si="11"/>
        <v>10</v>
      </c>
      <c r="E29" s="10"/>
      <c r="F29" s="10"/>
      <c r="G29" s="10"/>
      <c r="H29" s="28">
        <v>10</v>
      </c>
      <c r="I29" s="6" t="s">
        <v>73</v>
      </c>
      <c r="J29" s="6" t="s">
        <v>258</v>
      </c>
      <c r="K29" s="11" t="s">
        <v>74</v>
      </c>
      <c r="L29" s="11">
        <v>1</v>
      </c>
      <c r="M29" s="12" t="s">
        <v>24</v>
      </c>
      <c r="N29" s="13" t="s">
        <v>25</v>
      </c>
      <c r="O29" s="11">
        <v>50502</v>
      </c>
      <c r="P29" s="11" t="s">
        <v>26</v>
      </c>
      <c r="Q29" s="11">
        <v>30299</v>
      </c>
      <c r="R29" s="11" t="s">
        <v>27</v>
      </c>
    </row>
    <row r="30" spans="1:18" ht="31.95" customHeight="1">
      <c r="A30" s="41"/>
      <c r="B30" s="34"/>
      <c r="C30" s="6" t="s">
        <v>65</v>
      </c>
      <c r="D30" s="9">
        <f t="shared" si="11"/>
        <v>10</v>
      </c>
      <c r="E30" s="10"/>
      <c r="F30" s="10"/>
      <c r="G30" s="10"/>
      <c r="H30" s="28">
        <v>10</v>
      </c>
      <c r="I30" s="6" t="s">
        <v>75</v>
      </c>
      <c r="J30" s="6" t="s">
        <v>76</v>
      </c>
      <c r="K30" s="11" t="s">
        <v>77</v>
      </c>
      <c r="L30" s="11">
        <v>1</v>
      </c>
      <c r="M30" s="12" t="s">
        <v>24</v>
      </c>
      <c r="N30" s="13" t="s">
        <v>25</v>
      </c>
      <c r="O30" s="11">
        <v>50502</v>
      </c>
      <c r="P30" s="11" t="s">
        <v>26</v>
      </c>
      <c r="Q30" s="11">
        <v>30299</v>
      </c>
      <c r="R30" s="11" t="s">
        <v>27</v>
      </c>
    </row>
    <row r="31" spans="1:18" ht="45" customHeight="1">
      <c r="A31" s="41"/>
      <c r="B31" s="34"/>
      <c r="C31" s="6" t="s">
        <v>65</v>
      </c>
      <c r="D31" s="9">
        <f t="shared" si="11"/>
        <v>10</v>
      </c>
      <c r="E31" s="10"/>
      <c r="F31" s="10"/>
      <c r="G31" s="10"/>
      <c r="H31" s="28">
        <v>10</v>
      </c>
      <c r="I31" s="6" t="s">
        <v>78</v>
      </c>
      <c r="J31" s="6" t="s">
        <v>259</v>
      </c>
      <c r="K31" s="11" t="s">
        <v>79</v>
      </c>
      <c r="L31" s="11">
        <v>1</v>
      </c>
      <c r="M31" s="12" t="s">
        <v>24</v>
      </c>
      <c r="N31" s="13" t="s">
        <v>25</v>
      </c>
      <c r="O31" s="11">
        <v>50502</v>
      </c>
      <c r="P31" s="11" t="s">
        <v>26</v>
      </c>
      <c r="Q31" s="11">
        <v>30299</v>
      </c>
      <c r="R31" s="11" t="s">
        <v>27</v>
      </c>
    </row>
    <row r="32" spans="1:18" ht="31.95" customHeight="1">
      <c r="A32" s="41"/>
      <c r="B32" s="34"/>
      <c r="C32" s="6" t="s">
        <v>65</v>
      </c>
      <c r="D32" s="9">
        <f t="shared" si="11"/>
        <v>10</v>
      </c>
      <c r="E32" s="10"/>
      <c r="F32" s="10"/>
      <c r="G32" s="10"/>
      <c r="H32" s="28">
        <v>10</v>
      </c>
      <c r="I32" s="6" t="s">
        <v>80</v>
      </c>
      <c r="J32" s="6" t="s">
        <v>81</v>
      </c>
      <c r="K32" s="11" t="s">
        <v>82</v>
      </c>
      <c r="L32" s="11">
        <v>1</v>
      </c>
      <c r="M32" s="12" t="s">
        <v>24</v>
      </c>
      <c r="N32" s="13" t="s">
        <v>25</v>
      </c>
      <c r="O32" s="11">
        <v>50502</v>
      </c>
      <c r="P32" s="11" t="s">
        <v>26</v>
      </c>
      <c r="Q32" s="11">
        <v>30299</v>
      </c>
      <c r="R32" s="11" t="s">
        <v>27</v>
      </c>
    </row>
    <row r="33" spans="1:18" ht="31.95" customHeight="1">
      <c r="A33" s="42"/>
      <c r="B33" s="34" t="s">
        <v>83</v>
      </c>
      <c r="C33" s="34"/>
      <c r="D33" s="9">
        <f t="shared" si="11"/>
        <v>10</v>
      </c>
      <c r="E33" s="10"/>
      <c r="F33" s="10"/>
      <c r="G33" s="10"/>
      <c r="H33" s="28">
        <v>10</v>
      </c>
      <c r="I33" s="6" t="s">
        <v>84</v>
      </c>
      <c r="J33" s="6" t="s">
        <v>85</v>
      </c>
      <c r="K33" s="11" t="s">
        <v>86</v>
      </c>
      <c r="L33" s="11">
        <v>1</v>
      </c>
      <c r="M33" s="12" t="s">
        <v>24</v>
      </c>
      <c r="N33" s="13" t="s">
        <v>25</v>
      </c>
      <c r="O33" s="11">
        <v>50502</v>
      </c>
      <c r="P33" s="11" t="s">
        <v>26</v>
      </c>
      <c r="Q33" s="11">
        <v>30299</v>
      </c>
      <c r="R33" s="11" t="s">
        <v>27</v>
      </c>
    </row>
    <row r="34" spans="1:18" ht="22.05" customHeight="1">
      <c r="A34" s="36" t="s">
        <v>87</v>
      </c>
      <c r="B34" s="36" t="s">
        <v>88</v>
      </c>
      <c r="C34" s="36"/>
      <c r="D34" s="5">
        <f t="shared" ref="D34:H34" si="12">SUBTOTAL(9,D35)</f>
        <v>500</v>
      </c>
      <c r="E34" s="5">
        <f t="shared" si="12"/>
        <v>0</v>
      </c>
      <c r="F34" s="5">
        <f t="shared" si="12"/>
        <v>0</v>
      </c>
      <c r="G34" s="5">
        <f t="shared" si="12"/>
        <v>500</v>
      </c>
      <c r="H34" s="5">
        <f t="shared" si="12"/>
        <v>0</v>
      </c>
      <c r="I34" s="9"/>
      <c r="J34" s="9"/>
      <c r="K34" s="9"/>
      <c r="L34" s="9"/>
      <c r="M34" s="9"/>
      <c r="N34" s="9"/>
      <c r="O34" s="9"/>
      <c r="P34" s="9"/>
      <c r="Q34" s="9"/>
      <c r="R34" s="9"/>
    </row>
    <row r="35" spans="1:18" ht="31.95" customHeight="1">
      <c r="A35" s="36"/>
      <c r="B35" s="37" t="s">
        <v>89</v>
      </c>
      <c r="C35" s="37"/>
      <c r="D35" s="9">
        <f t="shared" ref="D35:D39" si="13">SUM(E35:H35)</f>
        <v>500</v>
      </c>
      <c r="E35" s="9"/>
      <c r="F35" s="9"/>
      <c r="G35" s="9">
        <v>500</v>
      </c>
      <c r="H35" s="9"/>
      <c r="I35" s="19" t="s">
        <v>90</v>
      </c>
      <c r="J35" s="19" t="s">
        <v>91</v>
      </c>
      <c r="K35" s="9" t="s">
        <v>92</v>
      </c>
      <c r="L35" s="9">
        <v>1</v>
      </c>
      <c r="M35" s="9">
        <v>2060901</v>
      </c>
      <c r="N35" s="19" t="s">
        <v>93</v>
      </c>
      <c r="O35" s="9">
        <v>50502</v>
      </c>
      <c r="P35" s="19" t="s">
        <v>94</v>
      </c>
      <c r="Q35" s="9">
        <v>30299</v>
      </c>
      <c r="R35" s="19" t="s">
        <v>95</v>
      </c>
    </row>
    <row r="36" spans="1:18" ht="49.2" customHeight="1">
      <c r="A36" s="34" t="s">
        <v>238</v>
      </c>
      <c r="B36" s="34" t="s">
        <v>239</v>
      </c>
      <c r="C36" s="34"/>
      <c r="D36" s="5">
        <f t="shared" ref="D36:H36" si="14">SUBTOTAL(9,D37:D39)</f>
        <v>50</v>
      </c>
      <c r="E36" s="5">
        <f t="shared" si="14"/>
        <v>0</v>
      </c>
      <c r="F36" s="5">
        <f t="shared" si="14"/>
        <v>0</v>
      </c>
      <c r="G36" s="5">
        <f t="shared" si="14"/>
        <v>0</v>
      </c>
      <c r="H36" s="5">
        <f t="shared" si="14"/>
        <v>50</v>
      </c>
      <c r="I36" s="11"/>
      <c r="J36" s="11"/>
      <c r="K36" s="11"/>
      <c r="L36" s="11"/>
      <c r="M36" s="11"/>
      <c r="N36" s="10"/>
      <c r="O36" s="10"/>
      <c r="P36" s="10"/>
      <c r="Q36" s="10"/>
      <c r="R36" s="14"/>
    </row>
    <row r="37" spans="1:18" ht="43.2">
      <c r="A37" s="34"/>
      <c r="B37" s="38" t="s">
        <v>237</v>
      </c>
      <c r="C37" s="38"/>
      <c r="D37" s="9">
        <f t="shared" si="13"/>
        <v>20</v>
      </c>
      <c r="E37" s="10"/>
      <c r="F37" s="10"/>
      <c r="G37" s="10"/>
      <c r="H37" s="28">
        <v>20</v>
      </c>
      <c r="I37" s="11" t="s">
        <v>260</v>
      </c>
      <c r="J37" s="6" t="s">
        <v>96</v>
      </c>
      <c r="K37" s="11" t="s">
        <v>97</v>
      </c>
      <c r="L37" s="11">
        <v>1</v>
      </c>
      <c r="M37" s="12" t="s">
        <v>24</v>
      </c>
      <c r="N37" s="13" t="s">
        <v>25</v>
      </c>
      <c r="O37" s="11">
        <v>50502</v>
      </c>
      <c r="P37" s="11" t="s">
        <v>26</v>
      </c>
      <c r="Q37" s="11">
        <v>30299</v>
      </c>
      <c r="R37" s="11" t="s">
        <v>27</v>
      </c>
    </row>
    <row r="38" spans="1:18" ht="43.2">
      <c r="A38" s="34"/>
      <c r="B38" s="38" t="s">
        <v>237</v>
      </c>
      <c r="C38" s="38"/>
      <c r="D38" s="9">
        <f t="shared" si="13"/>
        <v>20</v>
      </c>
      <c r="E38" s="10"/>
      <c r="F38" s="10"/>
      <c r="G38" s="10"/>
      <c r="H38" s="28">
        <v>20</v>
      </c>
      <c r="I38" s="11" t="s">
        <v>261</v>
      </c>
      <c r="J38" s="6" t="s">
        <v>98</v>
      </c>
      <c r="K38" s="11" t="s">
        <v>99</v>
      </c>
      <c r="L38" s="11">
        <v>1</v>
      </c>
      <c r="M38" s="12" t="s">
        <v>24</v>
      </c>
      <c r="N38" s="13" t="s">
        <v>25</v>
      </c>
      <c r="O38" s="11">
        <v>50502</v>
      </c>
      <c r="P38" s="11" t="s">
        <v>26</v>
      </c>
      <c r="Q38" s="11">
        <v>30299</v>
      </c>
      <c r="R38" s="11" t="s">
        <v>27</v>
      </c>
    </row>
    <row r="39" spans="1:18" ht="31.95" customHeight="1">
      <c r="A39" s="34"/>
      <c r="B39" s="38" t="s">
        <v>237</v>
      </c>
      <c r="C39" s="38"/>
      <c r="D39" s="9">
        <f t="shared" si="13"/>
        <v>10</v>
      </c>
      <c r="E39" s="10"/>
      <c r="F39" s="10"/>
      <c r="G39" s="10"/>
      <c r="H39" s="28">
        <v>10</v>
      </c>
      <c r="I39" s="6" t="s">
        <v>100</v>
      </c>
      <c r="J39" s="6" t="s">
        <v>262</v>
      </c>
      <c r="K39" s="11" t="s">
        <v>101</v>
      </c>
      <c r="L39" s="11">
        <v>1</v>
      </c>
      <c r="M39" s="12" t="s">
        <v>24</v>
      </c>
      <c r="N39" s="13" t="s">
        <v>25</v>
      </c>
      <c r="O39" s="11">
        <v>50502</v>
      </c>
      <c r="P39" s="11" t="s">
        <v>26</v>
      </c>
      <c r="Q39" s="11">
        <v>30299</v>
      </c>
      <c r="R39" s="11" t="s">
        <v>27</v>
      </c>
    </row>
    <row r="40" spans="1:18">
      <c r="A40" s="36" t="s">
        <v>102</v>
      </c>
      <c r="B40" s="36" t="s">
        <v>103</v>
      </c>
      <c r="C40" s="36"/>
      <c r="D40" s="5">
        <f t="shared" ref="D40:H40" si="15">SUBTOTAL(9,D41)</f>
        <v>500</v>
      </c>
      <c r="E40" s="5">
        <f t="shared" si="15"/>
        <v>0</v>
      </c>
      <c r="F40" s="5">
        <f t="shared" si="15"/>
        <v>0</v>
      </c>
      <c r="G40" s="5">
        <f t="shared" si="15"/>
        <v>500</v>
      </c>
      <c r="H40" s="5">
        <f t="shared" si="15"/>
        <v>0</v>
      </c>
      <c r="I40" s="9"/>
      <c r="J40" s="9"/>
      <c r="K40" s="9"/>
      <c r="L40" s="9"/>
      <c r="M40" s="9"/>
      <c r="N40" s="9"/>
      <c r="O40" s="9"/>
      <c r="P40" s="9"/>
      <c r="Q40" s="9"/>
      <c r="R40" s="9"/>
    </row>
    <row r="41" spans="1:18" ht="31.95" customHeight="1">
      <c r="A41" s="36"/>
      <c r="B41" s="36" t="s">
        <v>104</v>
      </c>
      <c r="C41" s="36"/>
      <c r="D41" s="9">
        <f t="shared" ref="D41:D52" si="16">SUM(E41:H41)</f>
        <v>500</v>
      </c>
      <c r="E41" s="9"/>
      <c r="F41" s="9"/>
      <c r="G41" s="9">
        <v>500</v>
      </c>
      <c r="H41" s="9"/>
      <c r="I41" s="19" t="s">
        <v>105</v>
      </c>
      <c r="J41" s="19" t="s">
        <v>106</v>
      </c>
      <c r="K41" s="9" t="s">
        <v>107</v>
      </c>
      <c r="L41" s="9">
        <v>91</v>
      </c>
      <c r="M41" s="9">
        <v>2060901</v>
      </c>
      <c r="N41" s="19" t="s">
        <v>93</v>
      </c>
      <c r="O41" s="9">
        <v>50502</v>
      </c>
      <c r="P41" s="19" t="s">
        <v>94</v>
      </c>
      <c r="Q41" s="9">
        <v>30299</v>
      </c>
      <c r="R41" s="19" t="s">
        <v>95</v>
      </c>
    </row>
    <row r="42" spans="1:18">
      <c r="A42" s="36" t="s">
        <v>108</v>
      </c>
      <c r="B42" s="36"/>
      <c r="C42" s="36"/>
      <c r="D42" s="5">
        <f t="shared" ref="D42:H42" si="17">SUBTOTAL(9,D45:D77)</f>
        <v>5810</v>
      </c>
      <c r="E42" s="5">
        <f t="shared" si="17"/>
        <v>2600</v>
      </c>
      <c r="F42" s="5">
        <f t="shared" si="17"/>
        <v>200</v>
      </c>
      <c r="G42" s="5">
        <f t="shared" si="17"/>
        <v>3000</v>
      </c>
      <c r="H42" s="5">
        <f t="shared" si="17"/>
        <v>10</v>
      </c>
      <c r="I42" s="9"/>
      <c r="J42" s="9"/>
      <c r="K42" s="9"/>
      <c r="L42" s="9"/>
      <c r="M42" s="9"/>
      <c r="N42" s="9"/>
      <c r="O42" s="9"/>
      <c r="P42" s="9"/>
      <c r="Q42" s="9"/>
      <c r="R42" s="9"/>
    </row>
    <row r="43" spans="1:18">
      <c r="A43" s="40" t="s">
        <v>109</v>
      </c>
      <c r="B43" s="34" t="s">
        <v>110</v>
      </c>
      <c r="C43" s="34"/>
      <c r="D43" s="5">
        <f t="shared" ref="D43:H43" si="18">SUBTOTAL(9,D45:D52)</f>
        <v>2910</v>
      </c>
      <c r="E43" s="5">
        <f t="shared" si="18"/>
        <v>200</v>
      </c>
      <c r="F43" s="5">
        <f t="shared" si="18"/>
        <v>200</v>
      </c>
      <c r="G43" s="5">
        <f t="shared" si="18"/>
        <v>2500</v>
      </c>
      <c r="H43" s="5">
        <f t="shared" si="18"/>
        <v>10</v>
      </c>
      <c r="I43" s="22"/>
      <c r="J43" s="9"/>
      <c r="K43" s="9"/>
      <c r="L43" s="11"/>
      <c r="M43" s="11"/>
      <c r="N43" s="11"/>
      <c r="O43" s="11"/>
      <c r="P43" s="11"/>
      <c r="Q43" s="11"/>
      <c r="R43" s="11"/>
    </row>
    <row r="44" spans="1:18" ht="31.95" customHeight="1">
      <c r="A44" s="41"/>
      <c r="B44" s="43" t="s">
        <v>111</v>
      </c>
      <c r="C44" s="44"/>
      <c r="D44" s="5">
        <f t="shared" ref="D44:H44" si="19">SUBTOTAL(9,D45:D51)</f>
        <v>2410</v>
      </c>
      <c r="E44" s="5">
        <f t="shared" si="19"/>
        <v>200</v>
      </c>
      <c r="F44" s="5">
        <f t="shared" si="19"/>
        <v>200</v>
      </c>
      <c r="G44" s="5">
        <f t="shared" si="19"/>
        <v>2000</v>
      </c>
      <c r="H44" s="5">
        <f t="shared" si="19"/>
        <v>10</v>
      </c>
      <c r="I44" s="22"/>
      <c r="J44" s="9"/>
      <c r="K44" s="9"/>
      <c r="L44" s="11"/>
      <c r="M44" s="11"/>
      <c r="N44" s="11"/>
      <c r="O44" s="11"/>
      <c r="P44" s="11"/>
      <c r="Q44" s="11"/>
      <c r="R44" s="11"/>
    </row>
    <row r="45" spans="1:18" ht="39" customHeight="1">
      <c r="A45" s="41"/>
      <c r="B45" s="40" t="s">
        <v>112</v>
      </c>
      <c r="C45" s="19" t="s">
        <v>113</v>
      </c>
      <c r="D45" s="9">
        <f t="shared" si="16"/>
        <v>200</v>
      </c>
      <c r="E45" s="9">
        <v>200</v>
      </c>
      <c r="F45" s="9"/>
      <c r="G45" s="9"/>
      <c r="H45" s="9"/>
      <c r="I45" s="25" t="s">
        <v>114</v>
      </c>
      <c r="J45" s="19" t="s">
        <v>115</v>
      </c>
      <c r="K45" s="9" t="s">
        <v>116</v>
      </c>
      <c r="L45" s="11">
        <v>92</v>
      </c>
      <c r="M45" s="11">
        <v>2060404</v>
      </c>
      <c r="N45" s="6" t="s">
        <v>117</v>
      </c>
      <c r="O45" s="11">
        <v>507</v>
      </c>
      <c r="P45" s="6" t="s">
        <v>118</v>
      </c>
      <c r="Q45" s="11"/>
      <c r="R45" s="11"/>
    </row>
    <row r="46" spans="1:18" ht="31.95" customHeight="1">
      <c r="A46" s="41"/>
      <c r="B46" s="41"/>
      <c r="C46" s="19" t="s">
        <v>119</v>
      </c>
      <c r="D46" s="9">
        <f t="shared" si="16"/>
        <v>200</v>
      </c>
      <c r="E46" s="9"/>
      <c r="F46" s="9">
        <v>200</v>
      </c>
      <c r="G46" s="9"/>
      <c r="H46" s="9"/>
      <c r="I46" s="19" t="s">
        <v>120</v>
      </c>
      <c r="J46" s="19" t="s">
        <v>121</v>
      </c>
      <c r="K46" s="9" t="s">
        <v>122</v>
      </c>
      <c r="L46" s="11">
        <v>92</v>
      </c>
      <c r="M46" s="11">
        <v>2060799</v>
      </c>
      <c r="N46" s="6" t="s">
        <v>123</v>
      </c>
      <c r="O46" s="11">
        <v>507</v>
      </c>
      <c r="P46" s="6" t="s">
        <v>118</v>
      </c>
      <c r="Q46" s="11"/>
      <c r="R46" s="11"/>
    </row>
    <row r="47" spans="1:18" ht="31.95" customHeight="1">
      <c r="A47" s="41"/>
      <c r="B47" s="41"/>
      <c r="C47" s="19" t="s">
        <v>124</v>
      </c>
      <c r="D47" s="9">
        <f t="shared" si="16"/>
        <v>500</v>
      </c>
      <c r="E47" s="9"/>
      <c r="F47" s="9"/>
      <c r="G47" s="9">
        <v>500</v>
      </c>
      <c r="H47" s="9"/>
      <c r="I47" s="19" t="s">
        <v>125</v>
      </c>
      <c r="J47" s="19" t="s">
        <v>126</v>
      </c>
      <c r="K47" s="9" t="s">
        <v>127</v>
      </c>
      <c r="L47" s="9">
        <v>92</v>
      </c>
      <c r="M47" s="9">
        <v>2060901</v>
      </c>
      <c r="N47" s="19" t="s">
        <v>93</v>
      </c>
      <c r="O47" s="9">
        <v>507</v>
      </c>
      <c r="P47" s="19" t="s">
        <v>118</v>
      </c>
      <c r="Q47" s="9"/>
      <c r="R47" s="9"/>
    </row>
    <row r="48" spans="1:18" ht="31.95" customHeight="1">
      <c r="A48" s="41"/>
      <c r="B48" s="41"/>
      <c r="C48" s="19" t="s">
        <v>128</v>
      </c>
      <c r="D48" s="9">
        <f t="shared" si="16"/>
        <v>500</v>
      </c>
      <c r="E48" s="9"/>
      <c r="F48" s="9"/>
      <c r="G48" s="9">
        <v>500</v>
      </c>
      <c r="H48" s="9"/>
      <c r="I48" s="19" t="s">
        <v>129</v>
      </c>
      <c r="J48" s="19" t="s">
        <v>130</v>
      </c>
      <c r="K48" s="9" t="s">
        <v>131</v>
      </c>
      <c r="L48" s="9">
        <v>92</v>
      </c>
      <c r="M48" s="9">
        <v>2060901</v>
      </c>
      <c r="N48" s="19" t="s">
        <v>93</v>
      </c>
      <c r="O48" s="9">
        <v>507</v>
      </c>
      <c r="P48" s="19" t="s">
        <v>118</v>
      </c>
      <c r="Q48" s="9"/>
      <c r="R48" s="9"/>
    </row>
    <row r="49" spans="1:18" ht="43.95" customHeight="1">
      <c r="A49" s="41"/>
      <c r="B49" s="41"/>
      <c r="C49" s="19" t="s">
        <v>132</v>
      </c>
      <c r="D49" s="9">
        <f t="shared" si="16"/>
        <v>500</v>
      </c>
      <c r="E49" s="9"/>
      <c r="F49" s="9"/>
      <c r="G49" s="9">
        <v>500</v>
      </c>
      <c r="H49" s="9"/>
      <c r="I49" s="19" t="s">
        <v>133</v>
      </c>
      <c r="J49" s="19" t="s">
        <v>134</v>
      </c>
      <c r="K49" s="9" t="s">
        <v>135</v>
      </c>
      <c r="L49" s="9">
        <v>92</v>
      </c>
      <c r="M49" s="9">
        <v>2060901</v>
      </c>
      <c r="N49" s="19" t="s">
        <v>93</v>
      </c>
      <c r="O49" s="9">
        <v>507</v>
      </c>
      <c r="P49" s="19" t="s">
        <v>118</v>
      </c>
      <c r="Q49" s="9"/>
      <c r="R49" s="9"/>
    </row>
    <row r="50" spans="1:18" ht="43.95" customHeight="1">
      <c r="A50" s="41"/>
      <c r="B50" s="41"/>
      <c r="C50" s="19" t="s">
        <v>136</v>
      </c>
      <c r="D50" s="9">
        <f t="shared" si="16"/>
        <v>500</v>
      </c>
      <c r="E50" s="9"/>
      <c r="F50" s="9"/>
      <c r="G50" s="9">
        <v>500</v>
      </c>
      <c r="H50" s="9"/>
      <c r="I50" s="19" t="s">
        <v>137</v>
      </c>
      <c r="J50" s="19" t="s">
        <v>138</v>
      </c>
      <c r="K50" s="9" t="s">
        <v>139</v>
      </c>
      <c r="L50" s="9">
        <v>92</v>
      </c>
      <c r="M50" s="9">
        <v>2060901</v>
      </c>
      <c r="N50" s="19" t="s">
        <v>93</v>
      </c>
      <c r="O50" s="9">
        <v>507</v>
      </c>
      <c r="P50" s="19" t="s">
        <v>118</v>
      </c>
      <c r="Q50" s="9"/>
      <c r="R50" s="9"/>
    </row>
    <row r="51" spans="1:18" ht="43.95" customHeight="1">
      <c r="A51" s="41"/>
      <c r="B51" s="42"/>
      <c r="C51" s="6" t="s">
        <v>140</v>
      </c>
      <c r="D51" s="9">
        <f t="shared" si="16"/>
        <v>10</v>
      </c>
      <c r="E51" s="10"/>
      <c r="F51" s="10"/>
      <c r="G51" s="10"/>
      <c r="H51" s="28">
        <v>10</v>
      </c>
      <c r="I51" s="6" t="s">
        <v>141</v>
      </c>
      <c r="J51" s="6" t="s">
        <v>142</v>
      </c>
      <c r="K51" s="11" t="s">
        <v>143</v>
      </c>
      <c r="L51" s="9">
        <v>92</v>
      </c>
      <c r="M51" s="12" t="s">
        <v>24</v>
      </c>
      <c r="N51" s="13" t="s">
        <v>25</v>
      </c>
      <c r="O51" s="9">
        <v>505</v>
      </c>
      <c r="P51" s="19" t="s">
        <v>144</v>
      </c>
      <c r="Q51" s="10"/>
      <c r="R51" s="14"/>
    </row>
    <row r="52" spans="1:18" ht="31.95" customHeight="1">
      <c r="A52" s="42"/>
      <c r="B52" s="21" t="s">
        <v>145</v>
      </c>
      <c r="C52" s="19" t="s">
        <v>146</v>
      </c>
      <c r="D52" s="9">
        <f t="shared" si="16"/>
        <v>500</v>
      </c>
      <c r="E52" s="9"/>
      <c r="F52" s="9"/>
      <c r="G52" s="9">
        <v>500</v>
      </c>
      <c r="H52" s="9"/>
      <c r="I52" s="19" t="s">
        <v>147</v>
      </c>
      <c r="J52" s="19" t="s">
        <v>148</v>
      </c>
      <c r="K52" s="9" t="s">
        <v>149</v>
      </c>
      <c r="L52" s="9">
        <v>92</v>
      </c>
      <c r="M52" s="9">
        <v>2060901</v>
      </c>
      <c r="N52" s="19" t="s">
        <v>93</v>
      </c>
      <c r="O52" s="9">
        <v>507</v>
      </c>
      <c r="P52" s="19" t="s">
        <v>118</v>
      </c>
      <c r="Q52" s="9"/>
      <c r="R52" s="9"/>
    </row>
    <row r="53" spans="1:18">
      <c r="A53" s="34" t="s">
        <v>150</v>
      </c>
      <c r="B53" s="34" t="s">
        <v>151</v>
      </c>
      <c r="C53" s="34"/>
      <c r="D53" s="5">
        <f t="shared" ref="D53:H53" si="20">SUBTOTAL(9,D54)</f>
        <v>200</v>
      </c>
      <c r="E53" s="5">
        <f t="shared" si="20"/>
        <v>200</v>
      </c>
      <c r="F53" s="5">
        <f t="shared" si="20"/>
        <v>0</v>
      </c>
      <c r="G53" s="5">
        <f t="shared" si="20"/>
        <v>0</v>
      </c>
      <c r="H53" s="5">
        <f t="shared" si="20"/>
        <v>0</v>
      </c>
      <c r="I53" s="9"/>
      <c r="J53" s="9"/>
      <c r="K53" s="9"/>
      <c r="L53" s="11"/>
      <c r="M53" s="11"/>
      <c r="N53" s="11"/>
      <c r="O53" s="11"/>
      <c r="P53" s="11"/>
      <c r="Q53" s="11"/>
      <c r="R53" s="11"/>
    </row>
    <row r="54" spans="1:18" ht="43.95" customHeight="1">
      <c r="A54" s="34"/>
      <c r="B54" s="20" t="s">
        <v>152</v>
      </c>
      <c r="C54" s="19" t="s">
        <v>153</v>
      </c>
      <c r="D54" s="9">
        <f t="shared" ref="D54:D57" si="21">SUM(E54:H54)</f>
        <v>200</v>
      </c>
      <c r="E54" s="9">
        <v>200</v>
      </c>
      <c r="F54" s="9"/>
      <c r="G54" s="9"/>
      <c r="H54" s="9"/>
      <c r="I54" s="19" t="s">
        <v>154</v>
      </c>
      <c r="J54" s="19" t="s">
        <v>155</v>
      </c>
      <c r="K54" s="9" t="s">
        <v>156</v>
      </c>
      <c r="L54" s="11">
        <v>92</v>
      </c>
      <c r="M54" s="11">
        <v>2060404</v>
      </c>
      <c r="N54" s="6" t="s">
        <v>117</v>
      </c>
      <c r="O54" s="11">
        <v>507</v>
      </c>
      <c r="P54" s="6" t="s">
        <v>118</v>
      </c>
      <c r="Q54" s="11"/>
      <c r="R54" s="11"/>
    </row>
    <row r="55" spans="1:18">
      <c r="A55" s="36" t="s">
        <v>157</v>
      </c>
      <c r="B55" s="36" t="s">
        <v>158</v>
      </c>
      <c r="C55" s="36"/>
      <c r="D55" s="5">
        <f t="shared" ref="D55:H55" si="22">SUBTOTAL(9,D56:D57)</f>
        <v>700</v>
      </c>
      <c r="E55" s="5">
        <f t="shared" si="22"/>
        <v>200</v>
      </c>
      <c r="F55" s="5">
        <f t="shared" si="22"/>
        <v>0</v>
      </c>
      <c r="G55" s="5">
        <f t="shared" si="22"/>
        <v>500</v>
      </c>
      <c r="H55" s="5">
        <f t="shared" si="22"/>
        <v>0</v>
      </c>
      <c r="I55" s="9"/>
      <c r="J55" s="9"/>
      <c r="K55" s="9"/>
      <c r="L55" s="9"/>
      <c r="M55" s="9"/>
      <c r="N55" s="9"/>
      <c r="O55" s="9"/>
      <c r="P55" s="9"/>
      <c r="Q55" s="9"/>
      <c r="R55" s="9"/>
    </row>
    <row r="56" spans="1:18" ht="43.95" customHeight="1">
      <c r="A56" s="36"/>
      <c r="B56" s="21" t="s">
        <v>159</v>
      </c>
      <c r="C56" s="19" t="s">
        <v>160</v>
      </c>
      <c r="D56" s="9">
        <f t="shared" si="21"/>
        <v>500</v>
      </c>
      <c r="E56" s="9"/>
      <c r="F56" s="9"/>
      <c r="G56" s="9">
        <v>500</v>
      </c>
      <c r="H56" s="9"/>
      <c r="I56" s="19" t="s">
        <v>161</v>
      </c>
      <c r="J56" s="19" t="s">
        <v>162</v>
      </c>
      <c r="K56" s="9" t="s">
        <v>163</v>
      </c>
      <c r="L56" s="9">
        <v>92</v>
      </c>
      <c r="M56" s="9">
        <v>2060901</v>
      </c>
      <c r="N56" s="19" t="s">
        <v>93</v>
      </c>
      <c r="O56" s="9">
        <v>507</v>
      </c>
      <c r="P56" s="19" t="s">
        <v>118</v>
      </c>
      <c r="Q56" s="9"/>
      <c r="R56" s="9"/>
    </row>
    <row r="57" spans="1:18" ht="43.95" customHeight="1">
      <c r="A57" s="36"/>
      <c r="B57" s="20" t="s">
        <v>164</v>
      </c>
      <c r="C57" s="19" t="s">
        <v>165</v>
      </c>
      <c r="D57" s="9">
        <f t="shared" si="21"/>
        <v>200</v>
      </c>
      <c r="E57" s="9">
        <v>200</v>
      </c>
      <c r="F57" s="9"/>
      <c r="G57" s="9"/>
      <c r="H57" s="9"/>
      <c r="I57" s="19" t="s">
        <v>166</v>
      </c>
      <c r="J57" s="19" t="s">
        <v>167</v>
      </c>
      <c r="K57" s="9" t="s">
        <v>168</v>
      </c>
      <c r="L57" s="11">
        <v>92</v>
      </c>
      <c r="M57" s="11">
        <v>2060404</v>
      </c>
      <c r="N57" s="6" t="s">
        <v>117</v>
      </c>
      <c r="O57" s="11">
        <v>507</v>
      </c>
      <c r="P57" s="6" t="s">
        <v>118</v>
      </c>
      <c r="Q57" s="11"/>
      <c r="R57" s="11"/>
    </row>
    <row r="58" spans="1:18">
      <c r="A58" s="34" t="s">
        <v>169</v>
      </c>
      <c r="B58" s="34" t="s">
        <v>170</v>
      </c>
      <c r="C58" s="34"/>
      <c r="D58" s="5">
        <f t="shared" ref="D58:H58" si="23">SUBTOTAL(9,D59:D59)</f>
        <v>200</v>
      </c>
      <c r="E58" s="5">
        <f t="shared" si="23"/>
        <v>200</v>
      </c>
      <c r="F58" s="5">
        <f t="shared" si="23"/>
        <v>0</v>
      </c>
      <c r="G58" s="5">
        <f t="shared" si="23"/>
        <v>0</v>
      </c>
      <c r="H58" s="5">
        <f t="shared" si="23"/>
        <v>0</v>
      </c>
      <c r="I58" s="9"/>
      <c r="J58" s="9"/>
      <c r="K58" s="9"/>
      <c r="L58" s="11"/>
      <c r="M58" s="11"/>
      <c r="N58" s="11"/>
      <c r="O58" s="11"/>
      <c r="P58" s="11"/>
      <c r="Q58" s="11"/>
      <c r="R58" s="11"/>
    </row>
    <row r="59" spans="1:18" ht="43.95" customHeight="1">
      <c r="A59" s="34"/>
      <c r="B59" s="20" t="s">
        <v>171</v>
      </c>
      <c r="C59" s="19" t="s">
        <v>172</v>
      </c>
      <c r="D59" s="9">
        <f t="shared" ref="D59:D63" si="24">SUM(E59:H59)</f>
        <v>200</v>
      </c>
      <c r="E59" s="9">
        <v>200</v>
      </c>
      <c r="F59" s="9"/>
      <c r="G59" s="9"/>
      <c r="H59" s="9"/>
      <c r="I59" s="19" t="s">
        <v>173</v>
      </c>
      <c r="J59" s="19" t="s">
        <v>174</v>
      </c>
      <c r="K59" s="9" t="s">
        <v>175</v>
      </c>
      <c r="L59" s="11">
        <v>92</v>
      </c>
      <c r="M59" s="11">
        <v>2060404</v>
      </c>
      <c r="N59" s="6" t="s">
        <v>117</v>
      </c>
      <c r="O59" s="11">
        <v>507</v>
      </c>
      <c r="P59" s="6" t="s">
        <v>118</v>
      </c>
      <c r="Q59" s="11"/>
      <c r="R59" s="11"/>
    </row>
    <row r="60" spans="1:18">
      <c r="A60" s="34" t="s">
        <v>176</v>
      </c>
      <c r="B60" s="34" t="s">
        <v>177</v>
      </c>
      <c r="C60" s="34"/>
      <c r="D60" s="5">
        <f t="shared" ref="D60:H60" si="25">SUBTOTAL(9,D61)</f>
        <v>200</v>
      </c>
      <c r="E60" s="5">
        <f t="shared" si="25"/>
        <v>200</v>
      </c>
      <c r="F60" s="5">
        <f t="shared" si="25"/>
        <v>0</v>
      </c>
      <c r="G60" s="5">
        <f t="shared" si="25"/>
        <v>0</v>
      </c>
      <c r="H60" s="5">
        <f t="shared" si="25"/>
        <v>0</v>
      </c>
      <c r="I60" s="9"/>
      <c r="J60" s="9"/>
      <c r="K60" s="9"/>
      <c r="L60" s="11"/>
      <c r="M60" s="11"/>
      <c r="N60" s="11"/>
      <c r="O60" s="11"/>
      <c r="P60" s="11"/>
      <c r="Q60" s="11"/>
      <c r="R60" s="11"/>
    </row>
    <row r="61" spans="1:18" ht="43.95" customHeight="1">
      <c r="A61" s="34"/>
      <c r="B61" s="20" t="s">
        <v>178</v>
      </c>
      <c r="C61" s="19" t="s">
        <v>179</v>
      </c>
      <c r="D61" s="9">
        <f t="shared" si="24"/>
        <v>200</v>
      </c>
      <c r="E61" s="9">
        <v>200</v>
      </c>
      <c r="F61" s="9"/>
      <c r="G61" s="9"/>
      <c r="H61" s="9"/>
      <c r="I61" s="9" t="s">
        <v>263</v>
      </c>
      <c r="J61" s="19" t="s">
        <v>180</v>
      </c>
      <c r="K61" s="9" t="s">
        <v>181</v>
      </c>
      <c r="L61" s="11">
        <v>92</v>
      </c>
      <c r="M61" s="11">
        <v>2060404</v>
      </c>
      <c r="N61" s="6" t="s">
        <v>117</v>
      </c>
      <c r="O61" s="11">
        <v>507</v>
      </c>
      <c r="P61" s="6" t="s">
        <v>118</v>
      </c>
      <c r="Q61" s="11"/>
      <c r="R61" s="11"/>
    </row>
    <row r="62" spans="1:18">
      <c r="A62" s="39" t="s">
        <v>182</v>
      </c>
      <c r="B62" s="39" t="s">
        <v>183</v>
      </c>
      <c r="C62" s="39"/>
      <c r="D62" s="5">
        <f t="shared" ref="D62:H62" si="26">SUBTOTAL(9,D63)</f>
        <v>200</v>
      </c>
      <c r="E62" s="5">
        <f t="shared" si="26"/>
        <v>200</v>
      </c>
      <c r="F62" s="5">
        <f t="shared" si="26"/>
        <v>0</v>
      </c>
      <c r="G62" s="5">
        <f t="shared" si="26"/>
        <v>0</v>
      </c>
      <c r="H62" s="5">
        <f t="shared" si="26"/>
        <v>0</v>
      </c>
      <c r="I62" s="22"/>
      <c r="J62" s="22"/>
      <c r="K62" s="22"/>
      <c r="L62" s="23"/>
      <c r="M62" s="23"/>
      <c r="N62" s="23"/>
      <c r="O62" s="23"/>
      <c r="P62" s="23"/>
      <c r="Q62" s="23"/>
      <c r="R62" s="23"/>
    </row>
    <row r="63" spans="1:18" ht="43.95" customHeight="1">
      <c r="A63" s="39"/>
      <c r="B63" s="24" t="s">
        <v>184</v>
      </c>
      <c r="C63" s="25" t="s">
        <v>185</v>
      </c>
      <c r="D63" s="9">
        <f t="shared" si="24"/>
        <v>200</v>
      </c>
      <c r="E63" s="22">
        <v>200</v>
      </c>
      <c r="F63" s="22"/>
      <c r="G63" s="22"/>
      <c r="H63" s="22"/>
      <c r="I63" s="25" t="s">
        <v>186</v>
      </c>
      <c r="J63" s="25" t="s">
        <v>187</v>
      </c>
      <c r="K63" s="22" t="s">
        <v>188</v>
      </c>
      <c r="L63" s="23">
        <v>92</v>
      </c>
      <c r="M63" s="23">
        <v>2060404</v>
      </c>
      <c r="N63" s="26" t="s">
        <v>117</v>
      </c>
      <c r="O63" s="23">
        <v>507</v>
      </c>
      <c r="P63" s="26" t="s">
        <v>118</v>
      </c>
      <c r="Q63" s="23"/>
      <c r="R63" s="23"/>
    </row>
    <row r="64" spans="1:18">
      <c r="A64" s="34" t="s">
        <v>189</v>
      </c>
      <c r="B64" s="34" t="s">
        <v>190</v>
      </c>
      <c r="C64" s="34"/>
      <c r="D64" s="5">
        <f t="shared" ref="D64:H64" si="27">SUBTOTAL(9,D65)</f>
        <v>200</v>
      </c>
      <c r="E64" s="5">
        <f t="shared" si="27"/>
        <v>200</v>
      </c>
      <c r="F64" s="5">
        <f t="shared" si="27"/>
        <v>0</v>
      </c>
      <c r="G64" s="5">
        <f t="shared" si="27"/>
        <v>0</v>
      </c>
      <c r="H64" s="5">
        <f t="shared" si="27"/>
        <v>0</v>
      </c>
      <c r="I64" s="9"/>
      <c r="J64" s="9"/>
      <c r="K64" s="9"/>
      <c r="L64" s="11"/>
      <c r="M64" s="11"/>
      <c r="N64" s="11"/>
      <c r="O64" s="11"/>
      <c r="P64" s="11"/>
      <c r="Q64" s="11"/>
      <c r="R64" s="11"/>
    </row>
    <row r="65" spans="1:18" ht="43.95" customHeight="1">
      <c r="A65" s="34"/>
      <c r="B65" s="20" t="s">
        <v>191</v>
      </c>
      <c r="C65" s="19" t="s">
        <v>192</v>
      </c>
      <c r="D65" s="9">
        <f t="shared" ref="D65:D69" si="28">SUM(E65:H65)</f>
        <v>200</v>
      </c>
      <c r="E65" s="9">
        <v>200</v>
      </c>
      <c r="F65" s="9"/>
      <c r="G65" s="9"/>
      <c r="H65" s="9"/>
      <c r="I65" s="19" t="s">
        <v>193</v>
      </c>
      <c r="J65" s="19" t="s">
        <v>194</v>
      </c>
      <c r="K65" s="9" t="s">
        <v>195</v>
      </c>
      <c r="L65" s="11">
        <v>92</v>
      </c>
      <c r="M65" s="11">
        <v>2060404</v>
      </c>
      <c r="N65" s="6" t="s">
        <v>117</v>
      </c>
      <c r="O65" s="11">
        <v>507</v>
      </c>
      <c r="P65" s="6" t="s">
        <v>118</v>
      </c>
      <c r="Q65" s="11"/>
      <c r="R65" s="11"/>
    </row>
    <row r="66" spans="1:18">
      <c r="A66" s="34" t="s">
        <v>196</v>
      </c>
      <c r="B66" s="34" t="s">
        <v>197</v>
      </c>
      <c r="C66" s="34"/>
      <c r="D66" s="5">
        <f t="shared" ref="D66:H66" si="29">SUBTOTAL(9,D67)</f>
        <v>200</v>
      </c>
      <c r="E66" s="5">
        <f t="shared" si="29"/>
        <v>200</v>
      </c>
      <c r="F66" s="5">
        <f t="shared" si="29"/>
        <v>0</v>
      </c>
      <c r="G66" s="5">
        <f t="shared" si="29"/>
        <v>0</v>
      </c>
      <c r="H66" s="5">
        <f t="shared" si="29"/>
        <v>0</v>
      </c>
      <c r="I66" s="9"/>
      <c r="J66" s="9"/>
      <c r="K66" s="9"/>
      <c r="L66" s="11"/>
      <c r="M66" s="11"/>
      <c r="N66" s="11"/>
      <c r="O66" s="11"/>
      <c r="P66" s="11"/>
      <c r="Q66" s="11"/>
      <c r="R66" s="11"/>
    </row>
    <row r="67" spans="1:18" ht="37.950000000000003" customHeight="1">
      <c r="A67" s="34"/>
      <c r="B67" s="20" t="s">
        <v>198</v>
      </c>
      <c r="C67" s="19" t="s">
        <v>199</v>
      </c>
      <c r="D67" s="9">
        <f t="shared" si="28"/>
        <v>200</v>
      </c>
      <c r="E67" s="9">
        <v>200</v>
      </c>
      <c r="F67" s="9"/>
      <c r="G67" s="9"/>
      <c r="H67" s="9"/>
      <c r="I67" s="9" t="s">
        <v>264</v>
      </c>
      <c r="J67" s="19" t="s">
        <v>200</v>
      </c>
      <c r="K67" s="9" t="s">
        <v>201</v>
      </c>
      <c r="L67" s="11">
        <v>92</v>
      </c>
      <c r="M67" s="11">
        <v>2060404</v>
      </c>
      <c r="N67" s="6" t="s">
        <v>117</v>
      </c>
      <c r="O67" s="11">
        <v>507</v>
      </c>
      <c r="P67" s="6" t="s">
        <v>118</v>
      </c>
      <c r="Q67" s="11"/>
      <c r="R67" s="11"/>
    </row>
    <row r="68" spans="1:18">
      <c r="A68" s="34" t="s">
        <v>202</v>
      </c>
      <c r="B68" s="34" t="s">
        <v>203</v>
      </c>
      <c r="C68" s="34"/>
      <c r="D68" s="5">
        <f t="shared" ref="D68:H68" si="30">SUBTOTAL(9,D69)</f>
        <v>200</v>
      </c>
      <c r="E68" s="5">
        <f t="shared" si="30"/>
        <v>200</v>
      </c>
      <c r="F68" s="5">
        <f t="shared" si="30"/>
        <v>0</v>
      </c>
      <c r="G68" s="5">
        <f t="shared" si="30"/>
        <v>0</v>
      </c>
      <c r="H68" s="5">
        <f t="shared" si="30"/>
        <v>0</v>
      </c>
      <c r="I68" s="9"/>
      <c r="J68" s="9"/>
      <c r="K68" s="9"/>
      <c r="L68" s="11"/>
      <c r="M68" s="11"/>
      <c r="N68" s="11"/>
      <c r="O68" s="11"/>
      <c r="P68" s="11"/>
      <c r="Q68" s="11"/>
      <c r="R68" s="11"/>
    </row>
    <row r="69" spans="1:18" ht="43.95" customHeight="1">
      <c r="A69" s="34"/>
      <c r="B69" s="20" t="s">
        <v>204</v>
      </c>
      <c r="C69" s="19" t="s">
        <v>205</v>
      </c>
      <c r="D69" s="9">
        <f t="shared" si="28"/>
        <v>200</v>
      </c>
      <c r="E69" s="9">
        <v>200</v>
      </c>
      <c r="F69" s="9"/>
      <c r="G69" s="9"/>
      <c r="H69" s="9"/>
      <c r="I69" s="19" t="s">
        <v>206</v>
      </c>
      <c r="J69" s="19" t="s">
        <v>207</v>
      </c>
      <c r="K69" s="9" t="s">
        <v>208</v>
      </c>
      <c r="L69" s="11">
        <v>92</v>
      </c>
      <c r="M69" s="11">
        <v>2060404</v>
      </c>
      <c r="N69" s="6" t="s">
        <v>117</v>
      </c>
      <c r="O69" s="11">
        <v>507</v>
      </c>
      <c r="P69" s="6" t="s">
        <v>118</v>
      </c>
      <c r="Q69" s="11"/>
      <c r="R69" s="11"/>
    </row>
    <row r="70" spans="1:18">
      <c r="A70" s="34" t="s">
        <v>209</v>
      </c>
      <c r="B70" s="34" t="s">
        <v>210</v>
      </c>
      <c r="C70" s="34"/>
      <c r="D70" s="5">
        <f t="shared" ref="D70:H70" si="31">SUBTOTAL(9,D71)</f>
        <v>200</v>
      </c>
      <c r="E70" s="5">
        <f t="shared" si="31"/>
        <v>200</v>
      </c>
      <c r="F70" s="5">
        <f t="shared" si="31"/>
        <v>0</v>
      </c>
      <c r="G70" s="5">
        <f t="shared" si="31"/>
        <v>0</v>
      </c>
      <c r="H70" s="5">
        <f t="shared" si="31"/>
        <v>0</v>
      </c>
      <c r="I70" s="9"/>
      <c r="J70" s="9"/>
      <c r="K70" s="9"/>
      <c r="L70" s="11"/>
      <c r="M70" s="11"/>
      <c r="N70" s="11"/>
      <c r="O70" s="11"/>
      <c r="P70" s="11"/>
      <c r="Q70" s="11"/>
      <c r="R70" s="11"/>
    </row>
    <row r="71" spans="1:18" ht="43.95" customHeight="1">
      <c r="A71" s="34"/>
      <c r="B71" s="20" t="s">
        <v>211</v>
      </c>
      <c r="C71" s="19" t="s">
        <v>212</v>
      </c>
      <c r="D71" s="9">
        <f t="shared" ref="D71:D75" si="32">SUM(E71:H71)</f>
        <v>200</v>
      </c>
      <c r="E71" s="9">
        <v>200</v>
      </c>
      <c r="F71" s="9"/>
      <c r="G71" s="9"/>
      <c r="H71" s="9"/>
      <c r="I71" s="19" t="s">
        <v>213</v>
      </c>
      <c r="J71" s="19" t="s">
        <v>214</v>
      </c>
      <c r="K71" s="9" t="s">
        <v>215</v>
      </c>
      <c r="L71" s="11">
        <v>92</v>
      </c>
      <c r="M71" s="11">
        <v>2060404</v>
      </c>
      <c r="N71" s="6" t="s">
        <v>117</v>
      </c>
      <c r="O71" s="11">
        <v>507</v>
      </c>
      <c r="P71" s="6" t="s">
        <v>118</v>
      </c>
      <c r="Q71" s="11"/>
      <c r="R71" s="11"/>
    </row>
    <row r="72" spans="1:18">
      <c r="A72" s="34" t="s">
        <v>216</v>
      </c>
      <c r="B72" s="34" t="s">
        <v>217</v>
      </c>
      <c r="C72" s="34"/>
      <c r="D72" s="5">
        <f t="shared" ref="D72:H72" si="33">SUBTOTAL(9,D73)</f>
        <v>200</v>
      </c>
      <c r="E72" s="5">
        <f t="shared" si="33"/>
        <v>200</v>
      </c>
      <c r="F72" s="5">
        <f t="shared" si="33"/>
        <v>0</v>
      </c>
      <c r="G72" s="5">
        <f t="shared" si="33"/>
        <v>0</v>
      </c>
      <c r="H72" s="5">
        <f t="shared" si="33"/>
        <v>0</v>
      </c>
      <c r="I72" s="9"/>
      <c r="J72" s="9"/>
      <c r="K72" s="9"/>
      <c r="L72" s="11"/>
      <c r="M72" s="11"/>
      <c r="N72" s="11"/>
      <c r="O72" s="11"/>
      <c r="P72" s="11"/>
      <c r="Q72" s="11"/>
      <c r="R72" s="11"/>
    </row>
    <row r="73" spans="1:18" ht="43.95" customHeight="1">
      <c r="A73" s="34"/>
      <c r="B73" s="20" t="s">
        <v>218</v>
      </c>
      <c r="C73" s="19" t="s">
        <v>219</v>
      </c>
      <c r="D73" s="9">
        <f t="shared" si="32"/>
        <v>200</v>
      </c>
      <c r="E73" s="9">
        <v>200</v>
      </c>
      <c r="F73" s="9"/>
      <c r="G73" s="9"/>
      <c r="H73" s="9"/>
      <c r="I73" s="9" t="s">
        <v>265</v>
      </c>
      <c r="J73" s="19" t="s">
        <v>220</v>
      </c>
      <c r="K73" s="9" t="s">
        <v>221</v>
      </c>
      <c r="L73" s="11">
        <v>92</v>
      </c>
      <c r="M73" s="11">
        <v>2060404</v>
      </c>
      <c r="N73" s="6" t="s">
        <v>117</v>
      </c>
      <c r="O73" s="11">
        <v>507</v>
      </c>
      <c r="P73" s="6" t="s">
        <v>118</v>
      </c>
      <c r="Q73" s="11"/>
      <c r="R73" s="11"/>
    </row>
    <row r="74" spans="1:18">
      <c r="A74" s="34" t="s">
        <v>222</v>
      </c>
      <c r="B74" s="34" t="s">
        <v>223</v>
      </c>
      <c r="C74" s="34"/>
      <c r="D74" s="5">
        <f t="shared" ref="D74:H74" si="34">SUBTOTAL(9,D75)</f>
        <v>200</v>
      </c>
      <c r="E74" s="5">
        <f t="shared" si="34"/>
        <v>200</v>
      </c>
      <c r="F74" s="5">
        <f t="shared" si="34"/>
        <v>0</v>
      </c>
      <c r="G74" s="5">
        <f t="shared" si="34"/>
        <v>0</v>
      </c>
      <c r="H74" s="5">
        <f t="shared" si="34"/>
        <v>0</v>
      </c>
      <c r="I74" s="9"/>
      <c r="J74" s="9"/>
      <c r="K74" s="9"/>
      <c r="L74" s="11"/>
      <c r="M74" s="11"/>
      <c r="N74" s="11"/>
      <c r="O74" s="11"/>
      <c r="P74" s="11"/>
      <c r="Q74" s="11"/>
      <c r="R74" s="11"/>
    </row>
    <row r="75" spans="1:18" ht="31.95" customHeight="1">
      <c r="A75" s="34"/>
      <c r="B75" s="20" t="s">
        <v>224</v>
      </c>
      <c r="C75" s="19" t="s">
        <v>225</v>
      </c>
      <c r="D75" s="9">
        <f t="shared" si="32"/>
        <v>200</v>
      </c>
      <c r="E75" s="9">
        <v>200</v>
      </c>
      <c r="F75" s="9"/>
      <c r="G75" s="9"/>
      <c r="H75" s="9"/>
      <c r="I75" s="19" t="s">
        <v>226</v>
      </c>
      <c r="J75" s="19" t="s">
        <v>227</v>
      </c>
      <c r="K75" s="9" t="s">
        <v>228</v>
      </c>
      <c r="L75" s="11">
        <v>92</v>
      </c>
      <c r="M75" s="11">
        <v>2060404</v>
      </c>
      <c r="N75" s="6" t="s">
        <v>117</v>
      </c>
      <c r="O75" s="11">
        <v>507</v>
      </c>
      <c r="P75" s="6" t="s">
        <v>118</v>
      </c>
      <c r="Q75" s="11"/>
      <c r="R75" s="11"/>
    </row>
    <row r="76" spans="1:18" ht="31.95" customHeight="1">
      <c r="A76" s="34" t="s">
        <v>229</v>
      </c>
      <c r="B76" s="34" t="s">
        <v>230</v>
      </c>
      <c r="C76" s="34"/>
      <c r="D76" s="5">
        <f t="shared" ref="D76:H76" si="35">SUBTOTAL(9,D77)</f>
        <v>200</v>
      </c>
      <c r="E76" s="5">
        <f t="shared" si="35"/>
        <v>200</v>
      </c>
      <c r="F76" s="5">
        <f t="shared" si="35"/>
        <v>0</v>
      </c>
      <c r="G76" s="5">
        <f t="shared" si="35"/>
        <v>0</v>
      </c>
      <c r="H76" s="5">
        <f t="shared" si="35"/>
        <v>0</v>
      </c>
      <c r="I76" s="9"/>
      <c r="J76" s="9"/>
      <c r="K76" s="9"/>
      <c r="L76" s="11"/>
      <c r="M76" s="11"/>
      <c r="N76" s="11"/>
      <c r="O76" s="11"/>
      <c r="P76" s="11"/>
      <c r="Q76" s="11"/>
      <c r="R76" s="11"/>
    </row>
    <row r="77" spans="1:18" ht="43.95" customHeight="1">
      <c r="A77" s="34"/>
      <c r="B77" s="20" t="s">
        <v>231</v>
      </c>
      <c r="C77" s="19" t="s">
        <v>232</v>
      </c>
      <c r="D77" s="9">
        <f>SUM(E77:H77)</f>
        <v>200</v>
      </c>
      <c r="E77" s="9">
        <v>200</v>
      </c>
      <c r="F77" s="9"/>
      <c r="G77" s="9"/>
      <c r="H77" s="9"/>
      <c r="I77" s="19" t="s">
        <v>233</v>
      </c>
      <c r="J77" s="19" t="s">
        <v>234</v>
      </c>
      <c r="K77" s="9" t="s">
        <v>235</v>
      </c>
      <c r="L77" s="11">
        <v>92</v>
      </c>
      <c r="M77" s="11">
        <v>2060404</v>
      </c>
      <c r="N77" s="6" t="s">
        <v>117</v>
      </c>
      <c r="O77" s="11">
        <v>507</v>
      </c>
      <c r="P77" s="6" t="s">
        <v>118</v>
      </c>
      <c r="Q77" s="11"/>
      <c r="R77" s="11"/>
    </row>
  </sheetData>
  <autoFilter ref="A4:R77"/>
  <mergeCells count="58">
    <mergeCell ref="A76:A77"/>
    <mergeCell ref="B9:B11"/>
    <mergeCell ref="B14:B16"/>
    <mergeCell ref="B20:B24"/>
    <mergeCell ref="B25:B32"/>
    <mergeCell ref="B44:C44"/>
    <mergeCell ref="B45:B51"/>
    <mergeCell ref="A66:A67"/>
    <mergeCell ref="A68:A69"/>
    <mergeCell ref="A70:A71"/>
    <mergeCell ref="A72:A73"/>
    <mergeCell ref="A74:A75"/>
    <mergeCell ref="B70:C70"/>
    <mergeCell ref="B72:C72"/>
    <mergeCell ref="B74:C74"/>
    <mergeCell ref="B76:C76"/>
    <mergeCell ref="A60:A61"/>
    <mergeCell ref="A8:A16"/>
    <mergeCell ref="A17:A33"/>
    <mergeCell ref="A34:A35"/>
    <mergeCell ref="A36:A39"/>
    <mergeCell ref="A40:A41"/>
    <mergeCell ref="B66:C66"/>
    <mergeCell ref="B68:C68"/>
    <mergeCell ref="A42:C42"/>
    <mergeCell ref="B43:C43"/>
    <mergeCell ref="B53:C53"/>
    <mergeCell ref="B55:C55"/>
    <mergeCell ref="B58:C58"/>
    <mergeCell ref="A62:A63"/>
    <mergeCell ref="A64:A65"/>
    <mergeCell ref="B60:C60"/>
    <mergeCell ref="B62:C62"/>
    <mergeCell ref="B64:C64"/>
    <mergeCell ref="A43:A52"/>
    <mergeCell ref="A53:A54"/>
    <mergeCell ref="A55:A57"/>
    <mergeCell ref="A58:A59"/>
    <mergeCell ref="B37:C37"/>
    <mergeCell ref="B38:C38"/>
    <mergeCell ref="B39:C39"/>
    <mergeCell ref="B40:C40"/>
    <mergeCell ref="B41:C41"/>
    <mergeCell ref="B19:C19"/>
    <mergeCell ref="B33:C33"/>
    <mergeCell ref="B34:C34"/>
    <mergeCell ref="B35:C35"/>
    <mergeCell ref="B36:C36"/>
    <mergeCell ref="B8:C8"/>
    <mergeCell ref="B12:C12"/>
    <mergeCell ref="B13:C13"/>
    <mergeCell ref="B17:C17"/>
    <mergeCell ref="B18:C18"/>
    <mergeCell ref="A2:R2"/>
    <mergeCell ref="Q3:R3"/>
    <mergeCell ref="A5:C5"/>
    <mergeCell ref="A6:C6"/>
    <mergeCell ref="B7:C7"/>
  </mergeCells>
  <phoneticPr fontId="13" type="noConversion"/>
  <printOptions horizontalCentered="1"/>
  <pageMargins left="0.35416666666666702" right="0.156944444444444" top="0.47222222222222199" bottom="0.35416666666666702" header="0.5" footer="0.156944444444444"/>
  <pageSetup paperSize="9" scale="77"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邹倩 null</cp:lastModifiedBy>
  <cp:lastPrinted>2024-08-21T00:46:39Z</cp:lastPrinted>
  <dcterms:created xsi:type="dcterms:W3CDTF">2024-08-14T02:28:13Z</dcterms:created>
  <dcterms:modified xsi:type="dcterms:W3CDTF">2024-08-29T07:53:12Z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