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8" r:id="rId1"/>
    <sheet name="附件2" sheetId="19" r:id="rId2"/>
  </sheets>
  <definedNames>
    <definedName name="_xlnm._FilterDatabase" localSheetId="0" hidden="1">附件1!$A$7:$L$148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<sst xmlns="http://schemas.openxmlformats.org/spreadsheetml/2006/main" count="607" uniqueCount="247">
  <si>
    <t>附件1</t>
  </si>
  <si>
    <t>2024年第六批教育综合发展专项（铸牢教育示范校、教育督导评估奖励、教师队伍建设、高雅艺术进校园）资金分配表</t>
  </si>
  <si>
    <t>市州（单位）</t>
  </si>
  <si>
    <t>预算代码</t>
  </si>
  <si>
    <t>单位名称</t>
  </si>
  <si>
    <t>功能科目</t>
  </si>
  <si>
    <t>政府预算经济科目</t>
  </si>
  <si>
    <t>部门预算经济科目</t>
  </si>
  <si>
    <t>合计下达</t>
  </si>
  <si>
    <t>教育督导评估奖励</t>
  </si>
  <si>
    <t>铸牢教育示范学校</t>
  </si>
  <si>
    <t>教师队伍建设</t>
  </si>
  <si>
    <t>高雅艺术进校园</t>
  </si>
  <si>
    <t>备注</t>
  </si>
  <si>
    <t>全省小计</t>
  </si>
  <si>
    <t>省本级小计</t>
  </si>
  <si>
    <t>省教育厅小计</t>
  </si>
  <si>
    <t>省教育厅</t>
  </si>
  <si>
    <t>厅机关财务小计</t>
  </si>
  <si>
    <t>湖南日报社</t>
  </si>
  <si>
    <t>2050299其他普通教育支出</t>
  </si>
  <si>
    <t>50502商品和服务支出</t>
  </si>
  <si>
    <t>30299其他商品和服务支出</t>
  </si>
  <si>
    <t>湖南省教育系统媒介素养提升项目58.8万元</t>
  </si>
  <si>
    <t>湘潭大学</t>
  </si>
  <si>
    <t>2050205高等教育</t>
  </si>
  <si>
    <t>吉首大学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</si>
  <si>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</si>
  <si>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</si>
  <si>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</si>
  <si>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</si>
  <si>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</si>
  <si>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</si>
  <si>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现代石化发展中高校化工教师职业素养提升研修班30万元</t>
  </si>
  <si>
    <t>南华大学</t>
  </si>
  <si>
    <t>湖南工业大学</t>
  </si>
  <si>
    <t>湖南工商大学</t>
  </si>
  <si>
    <t>湖南工程学院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</si>
  <si>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</si>
  <si>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</si>
  <si>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</si>
  <si>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</si>
  <si>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</si>
  <si>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</si>
  <si>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</si>
  <si>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</si>
  <si>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湖南第一师范学院</t>
  </si>
  <si>
    <t>湖南城市学院</t>
  </si>
  <si>
    <t>湖南工学院</t>
  </si>
  <si>
    <t>湖南财政经济学院</t>
  </si>
  <si>
    <t>湖南女子学院</t>
  </si>
  <si>
    <t>长沙师范学院</t>
  </si>
  <si>
    <t>长沙民政职业技术学院</t>
  </si>
  <si>
    <t>2050305高等职业教育</t>
  </si>
  <si>
    <t>湖南科技职业学院</t>
  </si>
  <si>
    <t>湖南铁道职业技术学院</t>
  </si>
  <si>
    <t>湖南环境生物职业技术学院</t>
  </si>
  <si>
    <t>湖南大众传媒职业技术学院</t>
  </si>
  <si>
    <t>湖南开放大学（湖南网络工程职业学院）</t>
  </si>
  <si>
    <t>长沙市第一中学</t>
  </si>
  <si>
    <t>2050204高中教育</t>
  </si>
  <si>
    <t>湖南师范大学附属中学</t>
  </si>
  <si>
    <t>中南大学</t>
  </si>
  <si>
    <t>新工科引领下的创新与发展机械类高校教师综合能力提升研修班30万元</t>
  </si>
  <si>
    <t>湖南大学</t>
  </si>
  <si>
    <t>湖南工业职业技术学院</t>
  </si>
  <si>
    <t>湖南医药学院</t>
  </si>
  <si>
    <t>湖南机电职业技术学院</t>
  </si>
  <si>
    <t>湖南工艺美术职业学院</t>
  </si>
  <si>
    <t>湖南化工职业技术学院</t>
  </si>
  <si>
    <t>湖南石油化工职业技术学院</t>
  </si>
  <si>
    <t>湖南国防工业职业技术学院</t>
  </si>
  <si>
    <t>100065</t>
  </si>
  <si>
    <t>湖南理工职业技术学院</t>
  </si>
  <si>
    <t>100066</t>
  </si>
  <si>
    <t>湖南工程职业技术学院</t>
  </si>
  <si>
    <t>长沙环境保护职业技术学院</t>
  </si>
  <si>
    <t>100068</t>
  </si>
  <si>
    <t>湖南有色金属职业技术学院</t>
  </si>
  <si>
    <t>湖南食品药品职业学院</t>
  </si>
  <si>
    <t>湖南艺术职业学院</t>
  </si>
  <si>
    <t>湖南交通职业技术学院</t>
  </si>
  <si>
    <t>湖南商务职业技术学院</t>
  </si>
  <si>
    <t>湖南水利水电职业技术学院</t>
  </si>
  <si>
    <t>湖南生物机电职业技术学院</t>
  </si>
  <si>
    <t>湖南劳动人事职业学院</t>
  </si>
  <si>
    <t>湖南中医药高等专科学校</t>
  </si>
  <si>
    <t>张家界航空工业职业技术学院</t>
  </si>
  <si>
    <t>湖南城建职业技术学院</t>
  </si>
  <si>
    <t>湖南安全技术职业学院</t>
  </si>
  <si>
    <t>湖南外贸职业学院</t>
  </si>
  <si>
    <t>湖南现代物流职业技术学院</t>
  </si>
  <si>
    <t>其他部门小计</t>
  </si>
  <si>
    <t>省公安厅</t>
  </si>
  <si>
    <t>湖南警察学院</t>
  </si>
  <si>
    <t>省工信厅</t>
  </si>
  <si>
    <t>湖南电气职业技术学院</t>
  </si>
  <si>
    <t>省司法厅</t>
  </si>
  <si>
    <t>湖南司法警官职业学院</t>
  </si>
  <si>
    <t>湖南涉外经济学院</t>
  </si>
  <si>
    <t>长沙医学院</t>
  </si>
  <si>
    <t>湖南信息学院</t>
  </si>
  <si>
    <t>市州小计</t>
  </si>
  <si>
    <t>长沙市</t>
  </si>
  <si>
    <t>长沙市小计</t>
  </si>
  <si>
    <t>市本级</t>
  </si>
  <si>
    <t>市本级小计</t>
  </si>
  <si>
    <t>长沙学院</t>
  </si>
  <si>
    <t>505对事业单位经常性补助</t>
  </si>
  <si>
    <t>长沙职业技术学院</t>
  </si>
  <si>
    <t>雨花区</t>
  </si>
  <si>
    <t>岳麓区</t>
  </si>
  <si>
    <t>长沙市岳麓区第一小学</t>
  </si>
  <si>
    <t>2050202小学教育</t>
  </si>
  <si>
    <t>芙蓉区</t>
  </si>
  <si>
    <t>芙蓉区小计</t>
  </si>
  <si>
    <t>义务教育阶段教师分片跨校轮岗交流省级改革试点区补助95万元</t>
  </si>
  <si>
    <t>长沙市芙蓉区东郡小学</t>
  </si>
  <si>
    <t>望城区</t>
  </si>
  <si>
    <t>长沙市望城区第一中学</t>
  </si>
  <si>
    <t>宁乡市</t>
  </si>
  <si>
    <t>株洲市</t>
  </si>
  <si>
    <t>株洲市小计</t>
  </si>
  <si>
    <t>株洲市南方中学</t>
  </si>
  <si>
    <t>芦淞区</t>
  </si>
  <si>
    <t>湘潭市</t>
  </si>
  <si>
    <t>湘潭市小计</t>
  </si>
  <si>
    <t>湖南软件职业技术大学</t>
  </si>
  <si>
    <t>湘潭理工学院</t>
  </si>
  <si>
    <t>岳塘区</t>
  </si>
  <si>
    <t>岳塘区小计</t>
  </si>
  <si>
    <t>湘潭市岳塘区建设路学校</t>
  </si>
  <si>
    <t>湘潭县</t>
  </si>
  <si>
    <t>湘潭子敬学校</t>
  </si>
  <si>
    <t>衡阳市</t>
  </si>
  <si>
    <t>衡阳市小计</t>
  </si>
  <si>
    <t>湖南交通工程学院</t>
  </si>
  <si>
    <t>石鼓区</t>
  </si>
  <si>
    <t>衡阳市石鼓区都司街碧桂园小学</t>
  </si>
  <si>
    <t>耒阳市</t>
  </si>
  <si>
    <t>耒阳市东江中学</t>
  </si>
  <si>
    <t>2050203初中教育</t>
  </si>
  <si>
    <t>邵阳市</t>
  </si>
  <si>
    <t>邵阳市小计</t>
  </si>
  <si>
    <t>隆回县</t>
  </si>
  <si>
    <t>隆回县第二中学</t>
  </si>
  <si>
    <t>邵东市</t>
  </si>
  <si>
    <t>新宁县</t>
  </si>
  <si>
    <t>新宁县芙蓉学校</t>
  </si>
  <si>
    <t>新邵县</t>
  </si>
  <si>
    <t xml:space="preserve"> 新邵县芙蓉学校</t>
  </si>
  <si>
    <t>岳阳市</t>
  </si>
  <si>
    <t>岳阳市小计</t>
  </si>
  <si>
    <t>君山区</t>
  </si>
  <si>
    <t>南湖新区</t>
  </si>
  <si>
    <t>岳阳市南湖新区南湖幼儿园</t>
  </si>
  <si>
    <t>2050201学前教育</t>
  </si>
  <si>
    <t>临湘市</t>
  </si>
  <si>
    <t>临湘市第一中学</t>
  </si>
  <si>
    <t>常德市</t>
  </si>
  <si>
    <t>常德市小计</t>
  </si>
  <si>
    <t>常德外国语学校</t>
  </si>
  <si>
    <t>湖南应用技术学院</t>
  </si>
  <si>
    <t>常德市第一中学</t>
  </si>
  <si>
    <t>武陵区</t>
  </si>
  <si>
    <t>义务教育阶段教师分片跨校轮岗交流省级改革试点区补助86万元</t>
  </si>
  <si>
    <t>石门县</t>
  </si>
  <si>
    <t>石门县第四完全小学</t>
  </si>
  <si>
    <t>张家界市</t>
  </si>
  <si>
    <t>张家界市小计</t>
  </si>
  <si>
    <t>张家界市民族中学</t>
  </si>
  <si>
    <t>武陵源区</t>
  </si>
  <si>
    <t>益阳市</t>
  </si>
  <si>
    <t>益阳市小计</t>
  </si>
  <si>
    <t>益阳职业技术学院</t>
  </si>
  <si>
    <t>安化县</t>
  </si>
  <si>
    <t xml:space="preserve">	安化县梅城镇完小</t>
  </si>
  <si>
    <t>南县</t>
  </si>
  <si>
    <t>南县小计</t>
  </si>
  <si>
    <t>南县职业中专</t>
  </si>
  <si>
    <t>2050302中等职业教育</t>
  </si>
  <si>
    <t>郴州市</t>
  </si>
  <si>
    <t>郴州市小计</t>
  </si>
  <si>
    <t>北湖区</t>
  </si>
  <si>
    <t>郴州市第二完全小学</t>
  </si>
  <si>
    <t>桂阳县</t>
  </si>
  <si>
    <t>临武县</t>
  </si>
  <si>
    <t>临武县西山瑶族乡中心小学</t>
  </si>
  <si>
    <t>永州市</t>
  </si>
  <si>
    <t>永州市小计</t>
  </si>
  <si>
    <t>双牌县</t>
  </si>
  <si>
    <t>双牌县泷泊镇第一完全小学</t>
  </si>
  <si>
    <t>宁远县</t>
  </si>
  <si>
    <t>宁远县实验中学</t>
  </si>
  <si>
    <t>江永县</t>
  </si>
  <si>
    <t>怀化市</t>
  </si>
  <si>
    <t>怀化市小计</t>
  </si>
  <si>
    <t xml:space="preserve">怀化师范高等专科学校 </t>
  </si>
  <si>
    <t>靖州县</t>
  </si>
  <si>
    <t>靖州苗族侗族自治县渠阳镇土桥小学</t>
  </si>
  <si>
    <t>麻阳县</t>
  </si>
  <si>
    <t>麻阳苗族自治县第二锦江小学</t>
  </si>
  <si>
    <t>娄底市</t>
  </si>
  <si>
    <t>娄底市小计</t>
  </si>
  <si>
    <t>娄底楚怡职业学校</t>
  </si>
  <si>
    <t>娄星区</t>
  </si>
  <si>
    <t>义务教育阶段教师分片跨校轮岗交流省级改革试点区补助79.2万元</t>
  </si>
  <si>
    <t>双峰县</t>
  </si>
  <si>
    <t>双峰县芙蓉学校</t>
  </si>
  <si>
    <t>湘西州</t>
  </si>
  <si>
    <t>湘西州小计</t>
  </si>
  <si>
    <t>吉首市</t>
  </si>
  <si>
    <t>吉首市民族幼儿师范学校</t>
  </si>
  <si>
    <t>永顺县</t>
  </si>
  <si>
    <t>花垣县</t>
  </si>
  <si>
    <r>
      <rPr>
        <sz val="10"/>
        <color rgb="FF000000"/>
        <rFont val="Nimbus Roman No9 L"/>
        <charset val="134"/>
      </rPr>
      <t xml:space="preserve">	</t>
    </r>
    <r>
      <rPr>
        <sz val="10"/>
        <color rgb="FF000000"/>
        <rFont val="宋体"/>
        <charset val="134"/>
      </rPr>
      <t>花垣县第三中学</t>
    </r>
  </si>
  <si>
    <t>附件2</t>
  </si>
  <si>
    <t>2024年湖南省铸牢中华民族共同体意识教育示范学校专项资金分配表</t>
  </si>
  <si>
    <t>序号</t>
  </si>
  <si>
    <t>主管部门（县市区）</t>
  </si>
  <si>
    <t>学校名称</t>
  </si>
  <si>
    <t>经费（万元）</t>
  </si>
  <si>
    <r>
      <rPr>
        <sz val="12"/>
        <color rgb="FF000000"/>
        <rFont val="宋体"/>
        <charset val="134"/>
      </rPr>
      <t xml:space="preserve">长沙理工大学 </t>
    </r>
    <r>
      <rPr>
        <sz val="12"/>
        <color rgb="FF000000"/>
        <rFont val="宋体"/>
        <charset val="134"/>
      </rPr>
      <t xml:space="preserve">     </t>
    </r>
  </si>
  <si>
    <t>省本级</t>
  </si>
  <si>
    <r>
      <rPr>
        <sz val="12"/>
        <color rgb="FF000000"/>
        <rFont val="宋体"/>
        <charset val="134"/>
      </rPr>
      <t xml:space="preserve">湘潭大学 </t>
    </r>
    <r>
      <rPr>
        <sz val="12"/>
        <color rgb="FF000000"/>
        <rFont val="宋体"/>
        <charset val="134"/>
      </rPr>
      <t xml:space="preserve">        </t>
    </r>
  </si>
  <si>
    <r>
      <rPr>
        <sz val="12"/>
        <color rgb="FF000000"/>
        <rFont val="宋体"/>
        <charset val="134"/>
      </rPr>
      <t xml:space="preserve">湖南科技学院 </t>
    </r>
    <r>
      <rPr>
        <sz val="12"/>
        <color rgb="FF000000"/>
        <rFont val="宋体"/>
        <charset val="134"/>
      </rPr>
      <t xml:space="preserve">       </t>
    </r>
  </si>
  <si>
    <r>
      <rPr>
        <sz val="12"/>
        <color rgb="FF000000"/>
        <rFont val="宋体"/>
        <charset val="134"/>
      </rPr>
      <t xml:space="preserve">湖南工业大学 </t>
    </r>
    <r>
      <rPr>
        <sz val="12"/>
        <color rgb="FF000000"/>
        <rFont val="宋体"/>
        <charset val="134"/>
      </rPr>
      <t xml:space="preserve">                            </t>
    </r>
  </si>
  <si>
    <t>怀化市本级</t>
  </si>
  <si>
    <r>
      <rPr>
        <sz val="12"/>
        <color rgb="FF000000"/>
        <rFont val="宋体"/>
        <charset val="134"/>
      </rPr>
      <t xml:space="preserve">怀化师范高等专科学校 </t>
    </r>
    <r>
      <rPr>
        <sz val="12"/>
        <color rgb="FF000000"/>
        <rFont val="宋体"/>
        <charset val="134"/>
      </rPr>
      <t xml:space="preserve">        </t>
    </r>
  </si>
  <si>
    <r>
      <rPr>
        <sz val="12"/>
        <color rgb="FF000000"/>
        <rFont val="宋体"/>
        <charset val="134"/>
      </rPr>
      <t xml:space="preserve">长沙环境保护职业技术学院 </t>
    </r>
    <r>
      <rPr>
        <sz val="12"/>
        <color rgb="FF000000"/>
        <rFont val="宋体"/>
        <charset val="134"/>
      </rPr>
      <t xml:space="preserve">    </t>
    </r>
  </si>
  <si>
    <t>益阳市本级</t>
  </si>
  <si>
    <r>
      <rPr>
        <sz val="12"/>
        <color rgb="FF000000"/>
        <rFont val="宋体"/>
        <charset val="134"/>
      </rPr>
      <t xml:space="preserve">湖南化工职业技术学院 </t>
    </r>
    <r>
      <rPr>
        <sz val="12"/>
        <color rgb="FF000000"/>
        <rFont val="宋体"/>
        <charset val="134"/>
      </rPr>
      <t xml:space="preserve">       </t>
    </r>
  </si>
  <si>
    <t>长沙市望城区</t>
  </si>
  <si>
    <t xml:space="preserve">长沙市望城区第一中学     </t>
  </si>
  <si>
    <t>长沙市芙蓉区</t>
  </si>
  <si>
    <t>长沙市岳麓区</t>
  </si>
  <si>
    <t>衡阳市石鼓区</t>
  </si>
  <si>
    <t>株洲市本级</t>
  </si>
  <si>
    <t>湘潭市岳塘区</t>
  </si>
  <si>
    <t>岳阳市南湖新区</t>
  </si>
  <si>
    <t>常德市本级</t>
  </si>
  <si>
    <t>张家界市本级</t>
  </si>
  <si>
    <t>郴州市北湖区</t>
  </si>
  <si>
    <t>靖州苗族侗族自治县</t>
  </si>
  <si>
    <t>麻阳苗族自治县</t>
  </si>
  <si>
    <t>娄底市本级</t>
  </si>
  <si>
    <t xml:space="preserve">	花垣县第三中学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</si>
</sst>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宋体"/>
      <charset val="134"/>
      <scheme val="minor"/>
    </font>
    <font>
      <sz val="1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Nimbus Roman No9 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" fillId="0" borderId="0">
      <alignment vertical="center"/>
    </xf>
    <xf numFmtId="0" fontId="26" fillId="0" borderId="0"/>
    <xf numFmtId="0" fontId="25" fillId="0" borderId="0"/>
    <xf numFmtId="0" fontId="20" fillId="7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40" fillId="28" borderId="15" applyNumberFormat="false" applyAlignment="false" applyProtection="false">
      <alignment vertical="center"/>
    </xf>
    <xf numFmtId="0" fontId="35" fillId="21" borderId="13" applyNumberFormat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6" fillId="0" borderId="0">
      <alignment vertical="center"/>
    </xf>
    <xf numFmtId="0" fontId="22" fillId="22" borderId="0" applyNumberFormat="false" applyBorder="false" applyAlignment="false" applyProtection="false">
      <alignment vertical="center"/>
    </xf>
    <xf numFmtId="0" fontId="2" fillId="0" borderId="0">
      <protection locked="false"/>
    </xf>
    <xf numFmtId="0" fontId="36" fillId="0" borderId="1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6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37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9" fillId="28" borderId="8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" fillId="0" borderId="0"/>
    <xf numFmtId="0" fontId="20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3" borderId="8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>
      <alignment vertical="center"/>
    </xf>
    <xf numFmtId="0" fontId="12" fillId="0" borderId="2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31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11" fillId="0" borderId="5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7" fillId="0" borderId="5" xfId="3" applyFont="true" applyFill="true" applyBorder="true" applyAlignment="true">
      <alignment horizontal="center" vertical="center" wrapText="true"/>
    </xf>
    <xf numFmtId="0" fontId="17" fillId="0" borderId="7" xfId="3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1" xfId="31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4" xfId="1"/>
    <cellStyle name="常规 2" xfId="2"/>
    <cellStyle name="_ET_STYLE_NoName_00_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常规 10" xfId="31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常规 18" xfId="37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常规 2 2 2 2" xfId="46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8"/>
  <sheetViews>
    <sheetView tabSelected="1" workbookViewId="0">
      <pane ySplit="4" topLeftCell="A26" activePane="bottomLeft" state="frozen"/>
      <selection/>
      <selection pane="bottomLeft" activeCell="O41" sqref="O41"/>
    </sheetView>
  </sheetViews>
  <sheetFormatPr defaultColWidth="9" defaultRowHeight="24.95" customHeight="true"/>
  <cols>
    <col min="1" max="1" width="9" style="7"/>
    <col min="2" max="2" width="14.125" style="7" customWidth="true"/>
    <col min="3" max="3" width="19.25" style="7" customWidth="true"/>
    <col min="4" max="6" width="11.375" style="7" customWidth="true"/>
    <col min="7" max="7" width="9.875" style="7" customWidth="true"/>
    <col min="8" max="11" width="9.875" style="8" customWidth="true"/>
    <col min="12" max="12" width="20.25" style="8" customWidth="true"/>
    <col min="13" max="16384" width="9" style="7"/>
  </cols>
  <sheetData>
    <row r="1" customHeight="true" spans="1:7">
      <c r="A1" s="9" t="s">
        <v>0</v>
      </c>
      <c r="B1" s="10"/>
      <c r="C1" s="10"/>
      <c r="D1" s="10"/>
      <c r="E1" s="10"/>
      <c r="F1" s="21"/>
      <c r="G1" s="21"/>
    </row>
    <row r="2" ht="54" customHeight="true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customHeight="true" spans="1:1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ht="51" customHeight="true" spans="1:12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</row>
    <row r="5" customHeight="true" spans="1:12">
      <c r="A5" s="14" t="s">
        <v>14</v>
      </c>
      <c r="B5" s="14"/>
      <c r="C5" s="14"/>
      <c r="D5" s="15"/>
      <c r="E5" s="15"/>
      <c r="F5" s="15"/>
      <c r="G5" s="22">
        <f>G6+G77</f>
        <v>1319</v>
      </c>
      <c r="H5" s="22">
        <f>H6+H77</f>
        <v>220</v>
      </c>
      <c r="I5" s="22">
        <f>I6+I77</f>
        <v>220</v>
      </c>
      <c r="J5" s="22">
        <f>J6+J77</f>
        <v>379</v>
      </c>
      <c r="K5" s="22">
        <f>K6+K77</f>
        <v>500</v>
      </c>
      <c r="L5" s="17"/>
    </row>
    <row r="6" customHeight="true" spans="1:12">
      <c r="A6" s="14" t="s">
        <v>15</v>
      </c>
      <c r="B6" s="14"/>
      <c r="C6" s="14"/>
      <c r="D6" s="15"/>
      <c r="E6" s="15"/>
      <c r="F6" s="15"/>
      <c r="G6" s="22">
        <f>G7+G70</f>
        <v>626.3</v>
      </c>
      <c r="H6" s="22">
        <f>H7+H70</f>
        <v>0</v>
      </c>
      <c r="I6" s="22">
        <f>I7+I70</f>
        <v>49.5</v>
      </c>
      <c r="J6" s="22">
        <f>J7+J70</f>
        <v>118.8</v>
      </c>
      <c r="K6" s="22">
        <f>K7+K70</f>
        <v>458</v>
      </c>
      <c r="L6" s="17"/>
    </row>
    <row r="7" customHeight="true" spans="1:12">
      <c r="A7" s="14" t="s">
        <v>16</v>
      </c>
      <c r="B7" s="14"/>
      <c r="C7" s="14"/>
      <c r="D7" s="15"/>
      <c r="E7" s="15"/>
      <c r="F7" s="15"/>
      <c r="G7" s="22">
        <f>SUM(G8,G10:G69)</f>
        <v>584.3</v>
      </c>
      <c r="H7" s="22">
        <f>SUM(H8,H10:H69)</f>
        <v>0</v>
      </c>
      <c r="I7" s="22">
        <f>SUM(I8,I10:I69)</f>
        <v>49.5</v>
      </c>
      <c r="J7" s="22">
        <f>SUM(J8,J10:J69)</f>
        <v>118.8</v>
      </c>
      <c r="K7" s="22">
        <f>SUM(K8,K10:K69)</f>
        <v>416</v>
      </c>
      <c r="L7" s="25"/>
    </row>
    <row r="8" customHeight="true" spans="1:12">
      <c r="A8" s="16" t="s">
        <v>17</v>
      </c>
      <c r="B8" s="17">
        <v>100002</v>
      </c>
      <c r="C8" s="14" t="s">
        <v>18</v>
      </c>
      <c r="D8" s="15"/>
      <c r="E8" s="15"/>
      <c r="F8" s="15"/>
      <c r="G8" s="22">
        <f>G9</f>
        <v>58.8</v>
      </c>
      <c r="H8" s="22">
        <f>H9</f>
        <v>0</v>
      </c>
      <c r="I8" s="22">
        <f>I9</f>
        <v>0</v>
      </c>
      <c r="J8" s="22">
        <f>J9</f>
        <v>58.8</v>
      </c>
      <c r="K8" s="22">
        <f>K9</f>
        <v>0</v>
      </c>
      <c r="L8" s="25"/>
    </row>
    <row r="9" customHeight="true" spans="1:12">
      <c r="A9" s="18"/>
      <c r="B9" s="17"/>
      <c r="C9" s="17" t="s">
        <v>19</v>
      </c>
      <c r="D9" s="19" t="s">
        <v>20</v>
      </c>
      <c r="E9" s="23" t="s">
        <v>21</v>
      </c>
      <c r="F9" s="23" t="s">
        <v>22</v>
      </c>
      <c r="G9" s="23">
        <f>SUM(H9:K9)</f>
        <v>58.8</v>
      </c>
      <c r="H9" s="22"/>
      <c r="I9" s="22"/>
      <c r="J9" s="24">
        <v>58.8</v>
      </c>
      <c r="K9" s="24"/>
      <c r="L9" s="26" t="s">
        <v>23</v>
      </c>
    </row>
    <row r="10" customHeight="true" spans="1:12">
      <c r="A10" s="18"/>
      <c r="B10" s="19">
        <v>100003</v>
      </c>
      <c r="C10" s="19" t="s">
        <v>24</v>
      </c>
      <c r="D10" s="19" t="s">
        <v>25</v>
      </c>
      <c r="E10" s="23" t="s">
        <v>21</v>
      </c>
      <c r="F10" s="23" t="s">
        <v>22</v>
      </c>
      <c r="G10" s="23">
        <f t="shared" ref="G10:G41" si="0">SUM(H10:K10)</f>
        <v>15.5</v>
      </c>
      <c r="H10" s="24"/>
      <c r="I10" s="17">
        <v>5.5</v>
      </c>
      <c r="J10" s="17"/>
      <c r="K10" s="17">
        <v>10</v>
      </c>
      <c r="L10" s="27"/>
    </row>
    <row r="11" customHeight="true" spans="1:12">
      <c r="A11" s="18"/>
      <c r="B11" s="19">
        <v>100004</v>
      </c>
      <c r="C11" s="19" t="s">
        <v>26</v>
      </c>
      <c r="D11" s="19" t="s">
        <v>25</v>
      </c>
      <c r="E11" s="23" t="s">
        <v>21</v>
      </c>
      <c r="F11" s="23" t="s">
        <v>22</v>
      </c>
      <c r="G11" s="23">
        <f t="shared" si="0"/>
        <v>10</v>
      </c>
      <c r="H11" s="24"/>
      <c r="I11" s="17"/>
      <c r="J11" s="17"/>
      <c r="K11" s="17">
        <v>10</v>
      </c>
      <c r="L11" s="27"/>
    </row>
    <row r="12" customHeight="true" spans="1:12">
      <c r="A12" s="18"/>
      <c r="B12" s="19">
        <v>100005</v>
      </c>
      <c r="C12" s="19" t="s">
        <v>27</v>
      </c>
      <c r="D12" s="19" t="s">
        <v>25</v>
      </c>
      <c r="E12" s="23" t="s">
        <v>21</v>
      </c>
      <c r="F12" s="23" t="s">
        <v>22</v>
      </c>
      <c r="G12" s="23">
        <f t="shared" si="0"/>
        <v>10</v>
      </c>
      <c r="H12" s="24"/>
      <c r="I12" s="17"/>
      <c r="J12" s="17"/>
      <c r="K12" s="17">
        <v>10</v>
      </c>
      <c r="L12" s="27"/>
    </row>
    <row r="13" customHeight="true" spans="1:12">
      <c r="A13" s="18"/>
      <c r="B13" s="19">
        <v>100006</v>
      </c>
      <c r="C13" s="19" t="s">
        <v>28</v>
      </c>
      <c r="D13" s="19" t="s">
        <v>25</v>
      </c>
      <c r="E13" s="23" t="s">
        <v>21</v>
      </c>
      <c r="F13" s="23" t="s">
        <v>22</v>
      </c>
      <c r="G13" s="23">
        <f t="shared" si="0"/>
        <v>15.5</v>
      </c>
      <c r="H13" s="24"/>
      <c r="I13" s="17">
        <v>5.5</v>
      </c>
      <c r="J13" s="17"/>
      <c r="K13" s="17">
        <v>10</v>
      </c>
      <c r="L13" s="27"/>
    </row>
    <row r="14" customHeight="true" spans="1:12">
      <c r="A14" s="18"/>
      <c r="B14" s="19">
        <v>100007</v>
      </c>
      <c r="C14" s="19" t="s">
        <v>29</v>
      </c>
      <c r="D14" s="19" t="s">
        <v>25</v>
      </c>
      <c r="E14" s="23" t="s">
        <v>21</v>
      </c>
      <c r="F14" s="23" t="s">
        <v>22</v>
      </c>
      <c r="G14" s="23">
        <f t="shared" si="0"/>
        <v>10</v>
      </c>
      <c r="H14" s="24"/>
      <c r="I14" s="17"/>
      <c r="J14" s="17"/>
      <c r="K14" s="17">
        <v>10</v>
      </c>
      <c r="L14" s="27"/>
    </row>
    <row r="15" customHeight="true" spans="1:12">
      <c r="A15" s="18"/>
      <c r="B15" s="19">
        <v>100008</v>
      </c>
      <c r="C15" s="19" t="s">
        <v>30</v>
      </c>
      <c r="D15" s="19" t="s">
        <v>25</v>
      </c>
      <c r="E15" s="23" t="s">
        <v>21</v>
      </c>
      <c r="F15" s="23" t="s">
        <v>22</v>
      </c>
      <c r="G15" s="23">
        <f t="shared" si="0"/>
        <v>10</v>
      </c>
      <c r="H15" s="24"/>
      <c r="I15" s="17"/>
      <c r="J15" s="17"/>
      <c r="K15" s="17">
        <v>10</v>
      </c>
      <c r="L15" s="27"/>
    </row>
    <row r="16" customHeight="true" spans="1:12">
      <c r="A16" s="18"/>
      <c r="B16" s="19">
        <v>100009</v>
      </c>
      <c r="C16" s="19" t="s">
        <v>31</v>
      </c>
      <c r="D16" s="19" t="s">
        <v>25</v>
      </c>
      <c r="E16" s="23" t="s">
        <v>21</v>
      </c>
      <c r="F16" s="23" t="s">
        <v>22</v>
      </c>
      <c r="G16" s="23">
        <f t="shared" si="0"/>
        <v>15.5</v>
      </c>
      <c r="H16" s="24"/>
      <c r="I16" s="17">
        <v>5.5</v>
      </c>
      <c r="J16" s="17"/>
      <c r="K16" s="17">
        <v>10</v>
      </c>
      <c r="L16" s="27"/>
    </row>
    <row r="17" customHeight="true" spans="1:12">
      <c r="A17" s="18"/>
      <c r="B17" s="19">
        <v>100010</v>
      </c>
      <c r="C17" s="19" t="s">
        <v>32</v>
      </c>
      <c r="D17" s="19" t="s">
        <v>25</v>
      </c>
      <c r="E17" s="23" t="s">
        <v>21</v>
      </c>
      <c r="F17" s="23" t="s">
        <v>22</v>
      </c>
      <c r="G17" s="23">
        <f t="shared" si="0"/>
        <v>40</v>
      </c>
      <c r="H17" s="24"/>
      <c r="I17" s="17"/>
      <c r="J17" s="17">
        <v>30</v>
      </c>
      <c r="K17" s="17">
        <v>10</v>
      </c>
      <c r="L17" s="27" t="s">
        <v>33</v>
      </c>
    </row>
    <row r="18" customHeight="true" spans="1:12">
      <c r="A18" s="18"/>
      <c r="B18" s="19">
        <v>100011</v>
      </c>
      <c r="C18" s="19" t="s">
        <v>34</v>
      </c>
      <c r="D18" s="19" t="s">
        <v>25</v>
      </c>
      <c r="E18" s="23" t="s">
        <v>21</v>
      </c>
      <c r="F18" s="23" t="s">
        <v>22</v>
      </c>
      <c r="G18" s="23">
        <f t="shared" si="0"/>
        <v>10</v>
      </c>
      <c r="H18" s="24"/>
      <c r="I18" s="17"/>
      <c r="J18" s="17"/>
      <c r="K18" s="17">
        <v>10</v>
      </c>
      <c r="L18" s="27"/>
    </row>
    <row r="19" customHeight="true" spans="1:12">
      <c r="A19" s="18"/>
      <c r="B19" s="19">
        <v>100012</v>
      </c>
      <c r="C19" s="19" t="s">
        <v>35</v>
      </c>
      <c r="D19" s="19" t="s">
        <v>25</v>
      </c>
      <c r="E19" s="23" t="s">
        <v>21</v>
      </c>
      <c r="F19" s="23" t="s">
        <v>22</v>
      </c>
      <c r="G19" s="23">
        <f t="shared" si="0"/>
        <v>15.5</v>
      </c>
      <c r="H19" s="24"/>
      <c r="I19" s="17">
        <v>5.5</v>
      </c>
      <c r="J19" s="17"/>
      <c r="K19" s="17">
        <v>10</v>
      </c>
      <c r="L19" s="27"/>
    </row>
    <row r="20" customHeight="true" spans="1:12">
      <c r="A20" s="18"/>
      <c r="B20" s="19">
        <v>100013</v>
      </c>
      <c r="C20" s="19" t="s">
        <v>36</v>
      </c>
      <c r="D20" s="19" t="s">
        <v>25</v>
      </c>
      <c r="E20" s="23" t="s">
        <v>21</v>
      </c>
      <c r="F20" s="23" t="s">
        <v>22</v>
      </c>
      <c r="G20" s="23">
        <f t="shared" si="0"/>
        <v>10</v>
      </c>
      <c r="H20" s="24"/>
      <c r="I20" s="17"/>
      <c r="J20" s="17"/>
      <c r="K20" s="17">
        <v>10</v>
      </c>
      <c r="L20" s="27"/>
    </row>
    <row r="21" customHeight="true" spans="1:12">
      <c r="A21" s="18"/>
      <c r="B21" s="19">
        <v>100014</v>
      </c>
      <c r="C21" s="19" t="s">
        <v>37</v>
      </c>
      <c r="D21" s="19" t="s">
        <v>25</v>
      </c>
      <c r="E21" s="23" t="s">
        <v>21</v>
      </c>
      <c r="F21" s="23" t="s">
        <v>22</v>
      </c>
      <c r="G21" s="23">
        <f t="shared" si="0"/>
        <v>8</v>
      </c>
      <c r="H21" s="24"/>
      <c r="I21" s="17"/>
      <c r="J21" s="17"/>
      <c r="K21" s="17">
        <v>8</v>
      </c>
      <c r="L21" s="27"/>
    </row>
    <row r="22" customHeight="true" spans="1:12">
      <c r="A22" s="18"/>
      <c r="B22" s="19">
        <v>100015</v>
      </c>
      <c r="C22" s="19" t="s">
        <v>38</v>
      </c>
      <c r="D22" s="19" t="s">
        <v>25</v>
      </c>
      <c r="E22" s="23" t="s">
        <v>21</v>
      </c>
      <c r="F22" s="23" t="s">
        <v>22</v>
      </c>
      <c r="G22" s="23">
        <f t="shared" si="0"/>
        <v>8</v>
      </c>
      <c r="H22" s="24"/>
      <c r="I22" s="17"/>
      <c r="J22" s="17"/>
      <c r="K22" s="17">
        <v>8</v>
      </c>
      <c r="L22" s="27"/>
    </row>
    <row r="23" customHeight="true" spans="1:12">
      <c r="A23" s="18"/>
      <c r="B23" s="19">
        <v>100016</v>
      </c>
      <c r="C23" s="19" t="s">
        <v>39</v>
      </c>
      <c r="D23" s="19" t="s">
        <v>25</v>
      </c>
      <c r="E23" s="23" t="s">
        <v>21</v>
      </c>
      <c r="F23" s="23" t="s">
        <v>22</v>
      </c>
      <c r="G23" s="23">
        <f t="shared" si="0"/>
        <v>8</v>
      </c>
      <c r="H23" s="24"/>
      <c r="I23" s="17"/>
      <c r="J23" s="17"/>
      <c r="K23" s="17">
        <v>8</v>
      </c>
      <c r="L23" s="27"/>
    </row>
    <row r="24" customHeight="true" spans="1:12">
      <c r="A24" s="18"/>
      <c r="B24" s="19">
        <v>100017</v>
      </c>
      <c r="C24" s="19" t="s">
        <v>40</v>
      </c>
      <c r="D24" s="19" t="s">
        <v>25</v>
      </c>
      <c r="E24" s="23" t="s">
        <v>21</v>
      </c>
      <c r="F24" s="23" t="s">
        <v>22</v>
      </c>
      <c r="G24" s="23">
        <f t="shared" si="0"/>
        <v>8</v>
      </c>
      <c r="H24" s="24"/>
      <c r="I24" s="17"/>
      <c r="J24" s="17"/>
      <c r="K24" s="17">
        <v>8</v>
      </c>
      <c r="L24" s="27"/>
    </row>
    <row r="25" customHeight="true" spans="1:12">
      <c r="A25" s="18"/>
      <c r="B25" s="19">
        <v>100018</v>
      </c>
      <c r="C25" s="19" t="s">
        <v>41</v>
      </c>
      <c r="D25" s="19" t="s">
        <v>25</v>
      </c>
      <c r="E25" s="23" t="s">
        <v>21</v>
      </c>
      <c r="F25" s="23" t="s">
        <v>22</v>
      </c>
      <c r="G25" s="23">
        <f t="shared" si="0"/>
        <v>8</v>
      </c>
      <c r="H25" s="24"/>
      <c r="I25" s="17"/>
      <c r="J25" s="17"/>
      <c r="K25" s="17">
        <v>8</v>
      </c>
      <c r="L25" s="27"/>
    </row>
    <row r="26" customHeight="true" spans="1:12">
      <c r="A26" s="18"/>
      <c r="B26" s="19">
        <v>100019</v>
      </c>
      <c r="C26" s="19" t="s">
        <v>42</v>
      </c>
      <c r="D26" s="19" t="s">
        <v>25</v>
      </c>
      <c r="E26" s="23" t="s">
        <v>21</v>
      </c>
      <c r="F26" s="23" t="s">
        <v>22</v>
      </c>
      <c r="G26" s="23">
        <f t="shared" si="0"/>
        <v>8</v>
      </c>
      <c r="H26" s="24"/>
      <c r="I26" s="17"/>
      <c r="J26" s="17"/>
      <c r="K26" s="17">
        <v>8</v>
      </c>
      <c r="L26" s="27"/>
    </row>
    <row r="27" customHeight="true" spans="1:12">
      <c r="A27" s="18"/>
      <c r="B27" s="19">
        <v>100020</v>
      </c>
      <c r="C27" s="19" t="s">
        <v>43</v>
      </c>
      <c r="D27" s="19" t="s">
        <v>25</v>
      </c>
      <c r="E27" s="23" t="s">
        <v>21</v>
      </c>
      <c r="F27" s="23" t="s">
        <v>22</v>
      </c>
      <c r="G27" s="23">
        <f t="shared" si="0"/>
        <v>8</v>
      </c>
      <c r="H27" s="24"/>
      <c r="I27" s="17"/>
      <c r="J27" s="17"/>
      <c r="K27" s="17">
        <v>8</v>
      </c>
      <c r="L27" s="27"/>
    </row>
    <row r="28" customHeight="true" spans="1:12">
      <c r="A28" s="18"/>
      <c r="B28" s="19">
        <v>100021</v>
      </c>
      <c r="C28" s="19" t="s">
        <v>44</v>
      </c>
      <c r="D28" s="19" t="s">
        <v>25</v>
      </c>
      <c r="E28" s="23" t="s">
        <v>21</v>
      </c>
      <c r="F28" s="23" t="s">
        <v>22</v>
      </c>
      <c r="G28" s="23">
        <f t="shared" si="0"/>
        <v>13.5</v>
      </c>
      <c r="H28" s="24"/>
      <c r="I28" s="17">
        <v>5.5</v>
      </c>
      <c r="J28" s="17"/>
      <c r="K28" s="17">
        <v>8</v>
      </c>
      <c r="L28" s="27"/>
    </row>
    <row r="29" customHeight="true" spans="1:12">
      <c r="A29" s="18"/>
      <c r="B29" s="19">
        <v>100022</v>
      </c>
      <c r="C29" s="19" t="s">
        <v>45</v>
      </c>
      <c r="D29" s="19" t="s">
        <v>25</v>
      </c>
      <c r="E29" s="23" t="s">
        <v>21</v>
      </c>
      <c r="F29" s="23" t="s">
        <v>22</v>
      </c>
      <c r="G29" s="23">
        <f t="shared" si="0"/>
        <v>8</v>
      </c>
      <c r="H29" s="24"/>
      <c r="I29" s="17"/>
      <c r="J29" s="17"/>
      <c r="K29" s="17">
        <v>8</v>
      </c>
      <c r="L29" s="27"/>
    </row>
    <row r="30" customHeight="true" spans="1:12">
      <c r="A30" s="18"/>
      <c r="B30" s="19">
        <v>100023</v>
      </c>
      <c r="C30" s="19" t="s">
        <v>46</v>
      </c>
      <c r="D30" s="19" t="s">
        <v>25</v>
      </c>
      <c r="E30" s="23" t="s">
        <v>21</v>
      </c>
      <c r="F30" s="23" t="s">
        <v>22</v>
      </c>
      <c r="G30" s="23">
        <f t="shared" si="0"/>
        <v>8</v>
      </c>
      <c r="H30" s="24"/>
      <c r="I30" s="17"/>
      <c r="J30" s="17"/>
      <c r="K30" s="17">
        <v>8</v>
      </c>
      <c r="L30" s="27"/>
    </row>
    <row r="31" customHeight="true" spans="1:12">
      <c r="A31" s="18"/>
      <c r="B31" s="19">
        <v>100024</v>
      </c>
      <c r="C31" s="19" t="s">
        <v>47</v>
      </c>
      <c r="D31" s="19" t="s">
        <v>25</v>
      </c>
      <c r="E31" s="23" t="s">
        <v>21</v>
      </c>
      <c r="F31" s="23" t="s">
        <v>22</v>
      </c>
      <c r="G31" s="23">
        <f t="shared" si="0"/>
        <v>8</v>
      </c>
      <c r="H31" s="24"/>
      <c r="I31" s="17"/>
      <c r="J31" s="17"/>
      <c r="K31" s="17">
        <v>8</v>
      </c>
      <c r="L31" s="27"/>
    </row>
    <row r="32" customHeight="true" spans="1:12">
      <c r="A32" s="18"/>
      <c r="B32" s="19">
        <v>100025</v>
      </c>
      <c r="C32" s="19" t="s">
        <v>48</v>
      </c>
      <c r="D32" s="19" t="s">
        <v>25</v>
      </c>
      <c r="E32" s="23" t="s">
        <v>21</v>
      </c>
      <c r="F32" s="23" t="s">
        <v>22</v>
      </c>
      <c r="G32" s="23">
        <f t="shared" si="0"/>
        <v>8</v>
      </c>
      <c r="H32" s="24"/>
      <c r="I32" s="17"/>
      <c r="J32" s="17"/>
      <c r="K32" s="17">
        <v>8</v>
      </c>
      <c r="L32" s="27"/>
    </row>
    <row r="33" customHeight="true" spans="1:12">
      <c r="A33" s="18"/>
      <c r="B33" s="19">
        <v>100026</v>
      </c>
      <c r="C33" s="19" t="s">
        <v>49</v>
      </c>
      <c r="D33" s="19" t="s">
        <v>25</v>
      </c>
      <c r="E33" s="23" t="s">
        <v>21</v>
      </c>
      <c r="F33" s="23" t="s">
        <v>22</v>
      </c>
      <c r="G33" s="23">
        <f t="shared" si="0"/>
        <v>8</v>
      </c>
      <c r="H33" s="24"/>
      <c r="I33" s="17"/>
      <c r="J33" s="17"/>
      <c r="K33" s="17">
        <v>8</v>
      </c>
      <c r="L33" s="27"/>
    </row>
    <row r="34" customHeight="true" spans="1:12">
      <c r="A34" s="18"/>
      <c r="B34" s="19">
        <v>100027</v>
      </c>
      <c r="C34" s="19" t="s">
        <v>50</v>
      </c>
      <c r="D34" s="19" t="s">
        <v>25</v>
      </c>
      <c r="E34" s="23" t="s">
        <v>21</v>
      </c>
      <c r="F34" s="23" t="s">
        <v>22</v>
      </c>
      <c r="G34" s="23">
        <f t="shared" si="0"/>
        <v>8</v>
      </c>
      <c r="H34" s="24"/>
      <c r="I34" s="17"/>
      <c r="J34" s="17"/>
      <c r="K34" s="17">
        <v>8</v>
      </c>
      <c r="L34" s="27"/>
    </row>
    <row r="35" customHeight="true" spans="1:12">
      <c r="A35" s="18"/>
      <c r="B35" s="19">
        <v>100028</v>
      </c>
      <c r="C35" s="19" t="s">
        <v>51</v>
      </c>
      <c r="D35" s="19" t="s">
        <v>25</v>
      </c>
      <c r="E35" s="23" t="s">
        <v>21</v>
      </c>
      <c r="F35" s="23" t="s">
        <v>22</v>
      </c>
      <c r="G35" s="23">
        <f t="shared" si="0"/>
        <v>8</v>
      </c>
      <c r="H35" s="24"/>
      <c r="I35" s="17"/>
      <c r="J35" s="17"/>
      <c r="K35" s="17">
        <v>8</v>
      </c>
      <c r="L35" s="27"/>
    </row>
    <row r="36" customHeight="true" spans="1:12">
      <c r="A36" s="18"/>
      <c r="B36" s="19">
        <v>100029</v>
      </c>
      <c r="C36" s="19" t="s">
        <v>52</v>
      </c>
      <c r="D36" s="20" t="s">
        <v>53</v>
      </c>
      <c r="E36" s="23" t="s">
        <v>21</v>
      </c>
      <c r="F36" s="23" t="s">
        <v>22</v>
      </c>
      <c r="G36" s="23">
        <f t="shared" si="0"/>
        <v>7</v>
      </c>
      <c r="H36" s="24"/>
      <c r="I36" s="17"/>
      <c r="J36" s="17"/>
      <c r="K36" s="17">
        <v>7</v>
      </c>
      <c r="L36" s="27"/>
    </row>
    <row r="37" customHeight="true" spans="1:12">
      <c r="A37" s="18"/>
      <c r="B37" s="19">
        <v>100030</v>
      </c>
      <c r="C37" s="19" t="s">
        <v>54</v>
      </c>
      <c r="D37" s="20" t="s">
        <v>53</v>
      </c>
      <c r="E37" s="23" t="s">
        <v>21</v>
      </c>
      <c r="F37" s="23" t="s">
        <v>22</v>
      </c>
      <c r="G37" s="23">
        <f t="shared" si="0"/>
        <v>5</v>
      </c>
      <c r="H37" s="24"/>
      <c r="I37" s="17"/>
      <c r="J37" s="17"/>
      <c r="K37" s="17">
        <v>5</v>
      </c>
      <c r="L37" s="27"/>
    </row>
    <row r="38" customHeight="true" spans="1:12">
      <c r="A38" s="18"/>
      <c r="B38" s="19">
        <v>100031</v>
      </c>
      <c r="C38" s="19" t="s">
        <v>55</v>
      </c>
      <c r="D38" s="20" t="s">
        <v>53</v>
      </c>
      <c r="E38" s="23" t="s">
        <v>21</v>
      </c>
      <c r="F38" s="23" t="s">
        <v>22</v>
      </c>
      <c r="G38" s="23">
        <f t="shared" si="0"/>
        <v>5</v>
      </c>
      <c r="H38" s="24"/>
      <c r="I38" s="17"/>
      <c r="J38" s="17"/>
      <c r="K38" s="17">
        <v>5</v>
      </c>
      <c r="L38" s="27"/>
    </row>
    <row r="39" customHeight="true" spans="1:12">
      <c r="A39" s="18"/>
      <c r="B39" s="19">
        <v>100032</v>
      </c>
      <c r="C39" s="19" t="s">
        <v>56</v>
      </c>
      <c r="D39" s="20" t="s">
        <v>53</v>
      </c>
      <c r="E39" s="23" t="s">
        <v>21</v>
      </c>
      <c r="F39" s="23" t="s">
        <v>22</v>
      </c>
      <c r="G39" s="23">
        <f t="shared" si="0"/>
        <v>5</v>
      </c>
      <c r="H39" s="24"/>
      <c r="I39" s="17"/>
      <c r="J39" s="17"/>
      <c r="K39" s="17">
        <v>5</v>
      </c>
      <c r="L39" s="27"/>
    </row>
    <row r="40" customHeight="true" spans="1:12">
      <c r="A40" s="18"/>
      <c r="B40" s="19">
        <v>100033</v>
      </c>
      <c r="C40" s="19" t="s">
        <v>57</v>
      </c>
      <c r="D40" s="20" t="s">
        <v>53</v>
      </c>
      <c r="E40" s="23" t="s">
        <v>21</v>
      </c>
      <c r="F40" s="23" t="s">
        <v>22</v>
      </c>
      <c r="G40" s="23">
        <f t="shared" si="0"/>
        <v>5</v>
      </c>
      <c r="H40" s="24"/>
      <c r="I40" s="17"/>
      <c r="J40" s="17"/>
      <c r="K40" s="17">
        <v>5</v>
      </c>
      <c r="L40" s="27"/>
    </row>
    <row r="41" customHeight="true" spans="1:12">
      <c r="A41" s="18"/>
      <c r="B41" s="19">
        <v>100034</v>
      </c>
      <c r="C41" s="19" t="s">
        <v>58</v>
      </c>
      <c r="D41" s="20" t="s">
        <v>53</v>
      </c>
      <c r="E41" s="23" t="s">
        <v>21</v>
      </c>
      <c r="F41" s="23" t="s">
        <v>22</v>
      </c>
      <c r="G41" s="23">
        <f t="shared" si="0"/>
        <v>2</v>
      </c>
      <c r="H41" s="24"/>
      <c r="I41" s="17"/>
      <c r="J41" s="17"/>
      <c r="K41" s="17">
        <v>2</v>
      </c>
      <c r="L41" s="27"/>
    </row>
    <row r="42" customHeight="true" spans="1:12">
      <c r="A42" s="18"/>
      <c r="B42" s="19">
        <v>100037</v>
      </c>
      <c r="C42" s="19" t="s">
        <v>59</v>
      </c>
      <c r="D42" s="19" t="s">
        <v>60</v>
      </c>
      <c r="E42" s="23" t="s">
        <v>21</v>
      </c>
      <c r="F42" s="23" t="s">
        <v>22</v>
      </c>
      <c r="G42" s="23">
        <f t="shared" ref="G42:G56" si="1">SUM(H42:K42)</f>
        <v>7</v>
      </c>
      <c r="H42" s="24"/>
      <c r="I42" s="17"/>
      <c r="J42" s="17"/>
      <c r="K42" s="17">
        <v>7</v>
      </c>
      <c r="L42" s="27"/>
    </row>
    <row r="43" customHeight="true" spans="1:12">
      <c r="A43" s="18"/>
      <c r="B43" s="19">
        <v>100038</v>
      </c>
      <c r="C43" s="19" t="s">
        <v>61</v>
      </c>
      <c r="D43" s="19" t="s">
        <v>60</v>
      </c>
      <c r="E43" s="23" t="s">
        <v>21</v>
      </c>
      <c r="F43" s="23" t="s">
        <v>22</v>
      </c>
      <c r="G43" s="23">
        <f t="shared" si="1"/>
        <v>7</v>
      </c>
      <c r="H43" s="24"/>
      <c r="I43" s="17"/>
      <c r="J43" s="17"/>
      <c r="K43" s="17">
        <v>7</v>
      </c>
      <c r="L43" s="27"/>
    </row>
    <row r="44" ht="33.95" customHeight="true" spans="1:12">
      <c r="A44" s="18"/>
      <c r="B44" s="19">
        <v>100050</v>
      </c>
      <c r="C44" s="19" t="s">
        <v>62</v>
      </c>
      <c r="D44" s="19" t="s">
        <v>25</v>
      </c>
      <c r="E44" s="23" t="s">
        <v>21</v>
      </c>
      <c r="F44" s="23" t="s">
        <v>22</v>
      </c>
      <c r="G44" s="23">
        <f t="shared" si="1"/>
        <v>40</v>
      </c>
      <c r="H44" s="24"/>
      <c r="I44" s="17"/>
      <c r="J44" s="17">
        <v>30</v>
      </c>
      <c r="K44" s="17">
        <v>10</v>
      </c>
      <c r="L44" s="27" t="s">
        <v>63</v>
      </c>
    </row>
    <row r="45" ht="33.95" customHeight="true" spans="1:12">
      <c r="A45" s="18"/>
      <c r="B45" s="19">
        <v>100051</v>
      </c>
      <c r="C45" s="19" t="s">
        <v>64</v>
      </c>
      <c r="D45" s="19" t="s">
        <v>25</v>
      </c>
      <c r="E45" s="23" t="s">
        <v>21</v>
      </c>
      <c r="F45" s="23" t="s">
        <v>22</v>
      </c>
      <c r="G45" s="23">
        <f t="shared" si="1"/>
        <v>10</v>
      </c>
      <c r="H45" s="24"/>
      <c r="I45" s="17"/>
      <c r="J45" s="17"/>
      <c r="K45" s="17">
        <v>10</v>
      </c>
      <c r="L45" s="27"/>
    </row>
    <row r="46" ht="33.95" customHeight="true" spans="1:12">
      <c r="A46" s="18"/>
      <c r="B46" s="19">
        <v>100054</v>
      </c>
      <c r="C46" s="19" t="s">
        <v>65</v>
      </c>
      <c r="D46" s="20" t="s">
        <v>53</v>
      </c>
      <c r="E46" s="23" t="s">
        <v>21</v>
      </c>
      <c r="F46" s="23" t="s">
        <v>22</v>
      </c>
      <c r="G46" s="23">
        <f t="shared" si="1"/>
        <v>5</v>
      </c>
      <c r="H46" s="24"/>
      <c r="I46" s="17"/>
      <c r="J46" s="17"/>
      <c r="K46" s="17">
        <v>5</v>
      </c>
      <c r="L46" s="27"/>
    </row>
    <row r="47" ht="33.95" customHeight="true" spans="1:12">
      <c r="A47" s="18"/>
      <c r="B47" s="19">
        <v>100058</v>
      </c>
      <c r="C47" s="19" t="s">
        <v>66</v>
      </c>
      <c r="D47" s="19" t="s">
        <v>25</v>
      </c>
      <c r="E47" s="23" t="s">
        <v>21</v>
      </c>
      <c r="F47" s="23" t="s">
        <v>22</v>
      </c>
      <c r="G47" s="23">
        <f t="shared" si="1"/>
        <v>8</v>
      </c>
      <c r="H47" s="24"/>
      <c r="I47" s="17"/>
      <c r="J47" s="17"/>
      <c r="K47" s="17">
        <v>8</v>
      </c>
      <c r="L47" s="27"/>
    </row>
    <row r="48" ht="33.95" customHeight="true" spans="1:12">
      <c r="A48" s="18"/>
      <c r="B48" s="19">
        <v>100059</v>
      </c>
      <c r="C48" s="19" t="s">
        <v>67</v>
      </c>
      <c r="D48" s="20" t="s">
        <v>53</v>
      </c>
      <c r="E48" s="23" t="s">
        <v>21</v>
      </c>
      <c r="F48" s="23" t="s">
        <v>22</v>
      </c>
      <c r="G48" s="23">
        <f t="shared" si="1"/>
        <v>5</v>
      </c>
      <c r="H48" s="24"/>
      <c r="I48" s="17"/>
      <c r="J48" s="17"/>
      <c r="K48" s="17">
        <v>5</v>
      </c>
      <c r="L48" s="27"/>
    </row>
    <row r="49" ht="33.95" customHeight="true" spans="1:12">
      <c r="A49" s="18"/>
      <c r="B49" s="19">
        <v>100060</v>
      </c>
      <c r="C49" s="19" t="s">
        <v>68</v>
      </c>
      <c r="D49" s="20" t="s">
        <v>53</v>
      </c>
      <c r="E49" s="23" t="s">
        <v>21</v>
      </c>
      <c r="F49" s="23" t="s">
        <v>22</v>
      </c>
      <c r="G49" s="23">
        <f t="shared" si="1"/>
        <v>5</v>
      </c>
      <c r="H49" s="24"/>
      <c r="I49" s="17"/>
      <c r="J49" s="17"/>
      <c r="K49" s="17">
        <v>5</v>
      </c>
      <c r="L49" s="27"/>
    </row>
    <row r="50" customHeight="true" spans="1:12">
      <c r="A50" s="18"/>
      <c r="B50" s="19">
        <v>100061</v>
      </c>
      <c r="C50" s="20" t="s">
        <v>69</v>
      </c>
      <c r="D50" s="20" t="s">
        <v>53</v>
      </c>
      <c r="E50" s="20" t="s">
        <v>21</v>
      </c>
      <c r="F50" s="23" t="s">
        <v>22</v>
      </c>
      <c r="G50" s="23">
        <f t="shared" si="1"/>
        <v>10.5</v>
      </c>
      <c r="H50" s="24"/>
      <c r="I50" s="17">
        <v>5.5</v>
      </c>
      <c r="J50" s="17"/>
      <c r="K50" s="17">
        <v>5</v>
      </c>
      <c r="L50" s="27"/>
    </row>
    <row r="51" customHeight="true" spans="1:12">
      <c r="A51" s="18"/>
      <c r="B51" s="19">
        <v>100062</v>
      </c>
      <c r="C51" s="20" t="s">
        <v>70</v>
      </c>
      <c r="D51" s="20" t="s">
        <v>53</v>
      </c>
      <c r="E51" s="23" t="s">
        <v>21</v>
      </c>
      <c r="F51" s="23" t="s">
        <v>22</v>
      </c>
      <c r="G51" s="23">
        <f t="shared" si="1"/>
        <v>5</v>
      </c>
      <c r="H51" s="24"/>
      <c r="I51" s="17"/>
      <c r="J51" s="17"/>
      <c r="K51" s="17">
        <v>5</v>
      </c>
      <c r="L51" s="27"/>
    </row>
    <row r="52" customHeight="true" spans="1:12">
      <c r="A52" s="18"/>
      <c r="B52" s="19">
        <v>100063</v>
      </c>
      <c r="C52" s="20" t="s">
        <v>71</v>
      </c>
      <c r="D52" s="20" t="s">
        <v>53</v>
      </c>
      <c r="E52" s="23" t="s">
        <v>21</v>
      </c>
      <c r="F52" s="23" t="s">
        <v>22</v>
      </c>
      <c r="G52" s="23">
        <f t="shared" si="1"/>
        <v>5</v>
      </c>
      <c r="H52" s="24"/>
      <c r="I52" s="17"/>
      <c r="J52" s="17"/>
      <c r="K52" s="17">
        <v>5</v>
      </c>
      <c r="L52" s="27"/>
    </row>
    <row r="53" customHeight="true" spans="1:12">
      <c r="A53" s="18"/>
      <c r="B53" s="19" t="s">
        <v>72</v>
      </c>
      <c r="C53" s="20" t="s">
        <v>73</v>
      </c>
      <c r="D53" s="20" t="s">
        <v>53</v>
      </c>
      <c r="E53" s="23" t="s">
        <v>21</v>
      </c>
      <c r="F53" s="23" t="s">
        <v>22</v>
      </c>
      <c r="G53" s="23">
        <f t="shared" si="1"/>
        <v>5</v>
      </c>
      <c r="H53" s="24"/>
      <c r="I53" s="17"/>
      <c r="J53" s="17"/>
      <c r="K53" s="17">
        <v>5</v>
      </c>
      <c r="L53" s="27"/>
    </row>
    <row r="54" customHeight="true" spans="1:12">
      <c r="A54" s="18"/>
      <c r="B54" s="19" t="s">
        <v>74</v>
      </c>
      <c r="C54" s="20" t="s">
        <v>75</v>
      </c>
      <c r="D54" s="20" t="s">
        <v>53</v>
      </c>
      <c r="E54" s="23" t="s">
        <v>21</v>
      </c>
      <c r="F54" s="23" t="s">
        <v>22</v>
      </c>
      <c r="G54" s="23">
        <f t="shared" si="1"/>
        <v>5</v>
      </c>
      <c r="H54" s="24"/>
      <c r="I54" s="17"/>
      <c r="J54" s="17"/>
      <c r="K54" s="17">
        <v>5</v>
      </c>
      <c r="L54" s="27"/>
    </row>
    <row r="55" customHeight="true" spans="1:12">
      <c r="A55" s="18"/>
      <c r="B55" s="19">
        <v>100067</v>
      </c>
      <c r="C55" s="19" t="s">
        <v>76</v>
      </c>
      <c r="D55" s="20" t="s">
        <v>53</v>
      </c>
      <c r="E55" s="20" t="s">
        <v>21</v>
      </c>
      <c r="F55" s="23" t="s">
        <v>22</v>
      </c>
      <c r="G55" s="23">
        <f t="shared" si="1"/>
        <v>10.5</v>
      </c>
      <c r="H55" s="22"/>
      <c r="I55" s="17">
        <v>5.5</v>
      </c>
      <c r="J55" s="17"/>
      <c r="K55" s="17">
        <v>5</v>
      </c>
      <c r="L55" s="26"/>
    </row>
    <row r="56" customHeight="true" spans="1:12">
      <c r="A56" s="18"/>
      <c r="B56" s="19" t="s">
        <v>77</v>
      </c>
      <c r="C56" s="19" t="s">
        <v>78</v>
      </c>
      <c r="D56" s="20" t="s">
        <v>53</v>
      </c>
      <c r="E56" s="23" t="s">
        <v>21</v>
      </c>
      <c r="F56" s="23" t="s">
        <v>22</v>
      </c>
      <c r="G56" s="23">
        <f t="shared" si="1"/>
        <v>5</v>
      </c>
      <c r="H56" s="22"/>
      <c r="I56" s="17"/>
      <c r="J56" s="17"/>
      <c r="K56" s="17">
        <v>5</v>
      </c>
      <c r="L56" s="26"/>
    </row>
    <row r="57" customHeight="true" spans="1:12">
      <c r="A57" s="18"/>
      <c r="B57" s="19">
        <v>100080</v>
      </c>
      <c r="C57" s="19" t="s">
        <v>79</v>
      </c>
      <c r="D57" s="20" t="s">
        <v>53</v>
      </c>
      <c r="E57" s="23" t="s">
        <v>21</v>
      </c>
      <c r="F57" s="23" t="s">
        <v>22</v>
      </c>
      <c r="G57" s="23">
        <f t="shared" ref="G57:G69" si="2">SUM(H57:K57)</f>
        <v>5</v>
      </c>
      <c r="H57" s="22"/>
      <c r="I57" s="17"/>
      <c r="J57" s="17"/>
      <c r="K57" s="17">
        <v>5</v>
      </c>
      <c r="L57" s="26"/>
    </row>
    <row r="58" customHeight="true" spans="1:12">
      <c r="A58" s="18"/>
      <c r="B58" s="19">
        <v>100079</v>
      </c>
      <c r="C58" s="19" t="s">
        <v>80</v>
      </c>
      <c r="D58" s="20" t="s">
        <v>53</v>
      </c>
      <c r="E58" s="23" t="s">
        <v>21</v>
      </c>
      <c r="F58" s="23" t="s">
        <v>22</v>
      </c>
      <c r="G58" s="23">
        <f t="shared" si="2"/>
        <v>5</v>
      </c>
      <c r="H58" s="22"/>
      <c r="I58" s="17"/>
      <c r="J58" s="17"/>
      <c r="K58" s="17">
        <v>5</v>
      </c>
      <c r="L58" s="26"/>
    </row>
    <row r="59" customHeight="true" spans="1:12">
      <c r="A59" s="18"/>
      <c r="B59" s="19">
        <v>100081</v>
      </c>
      <c r="C59" s="19" t="s">
        <v>81</v>
      </c>
      <c r="D59" s="20" t="s">
        <v>53</v>
      </c>
      <c r="E59" s="20" t="s">
        <v>21</v>
      </c>
      <c r="F59" s="23" t="s">
        <v>22</v>
      </c>
      <c r="G59" s="23">
        <f t="shared" si="2"/>
        <v>10.5</v>
      </c>
      <c r="H59" s="22"/>
      <c r="I59" s="17">
        <v>5.5</v>
      </c>
      <c r="J59" s="17"/>
      <c r="K59" s="17">
        <v>5</v>
      </c>
      <c r="L59" s="26"/>
    </row>
    <row r="60" customHeight="true" spans="1:12">
      <c r="A60" s="18"/>
      <c r="B60" s="19">
        <v>100069</v>
      </c>
      <c r="C60" s="19" t="s">
        <v>82</v>
      </c>
      <c r="D60" s="20" t="s">
        <v>53</v>
      </c>
      <c r="E60" s="23" t="s">
        <v>21</v>
      </c>
      <c r="F60" s="23" t="s">
        <v>22</v>
      </c>
      <c r="G60" s="23">
        <f t="shared" si="2"/>
        <v>5</v>
      </c>
      <c r="H60" s="22"/>
      <c r="I60" s="17"/>
      <c r="J60" s="17"/>
      <c r="K60" s="17">
        <v>5</v>
      </c>
      <c r="L60" s="26"/>
    </row>
    <row r="61" customHeight="true" spans="1:12">
      <c r="A61" s="18"/>
      <c r="B61" s="19">
        <v>100070</v>
      </c>
      <c r="C61" s="19" t="s">
        <v>83</v>
      </c>
      <c r="D61" s="20" t="s">
        <v>53</v>
      </c>
      <c r="E61" s="23" t="s">
        <v>21</v>
      </c>
      <c r="F61" s="23" t="s">
        <v>22</v>
      </c>
      <c r="G61" s="23">
        <f t="shared" si="2"/>
        <v>5</v>
      </c>
      <c r="H61" s="22"/>
      <c r="I61" s="17"/>
      <c r="J61" s="17"/>
      <c r="K61" s="17">
        <v>5</v>
      </c>
      <c r="L61" s="26"/>
    </row>
    <row r="62" customHeight="true" spans="1:12">
      <c r="A62" s="18"/>
      <c r="B62" s="19">
        <v>100071</v>
      </c>
      <c r="C62" s="19" t="s">
        <v>84</v>
      </c>
      <c r="D62" s="20" t="s">
        <v>53</v>
      </c>
      <c r="E62" s="23" t="s">
        <v>21</v>
      </c>
      <c r="F62" s="23" t="s">
        <v>22</v>
      </c>
      <c r="G62" s="23">
        <f t="shared" si="2"/>
        <v>5</v>
      </c>
      <c r="H62" s="22"/>
      <c r="I62" s="17"/>
      <c r="J62" s="17"/>
      <c r="K62" s="17">
        <v>5</v>
      </c>
      <c r="L62" s="26"/>
    </row>
    <row r="63" customHeight="true" spans="1:12">
      <c r="A63" s="18"/>
      <c r="B63" s="19">
        <v>100077</v>
      </c>
      <c r="C63" s="19" t="s">
        <v>85</v>
      </c>
      <c r="D63" s="20" t="s">
        <v>53</v>
      </c>
      <c r="E63" s="23" t="s">
        <v>21</v>
      </c>
      <c r="F63" s="23" t="s">
        <v>22</v>
      </c>
      <c r="G63" s="23">
        <f t="shared" si="2"/>
        <v>5</v>
      </c>
      <c r="H63" s="22"/>
      <c r="I63" s="17"/>
      <c r="J63" s="17"/>
      <c r="K63" s="17">
        <v>5</v>
      </c>
      <c r="L63" s="26"/>
    </row>
    <row r="64" customHeight="true" spans="1:12">
      <c r="A64" s="18"/>
      <c r="B64" s="19">
        <v>100073</v>
      </c>
      <c r="C64" s="19" t="s">
        <v>86</v>
      </c>
      <c r="D64" s="20" t="s">
        <v>53</v>
      </c>
      <c r="E64" s="23" t="s">
        <v>21</v>
      </c>
      <c r="F64" s="23" t="s">
        <v>22</v>
      </c>
      <c r="G64" s="23">
        <f t="shared" si="2"/>
        <v>5</v>
      </c>
      <c r="H64" s="22"/>
      <c r="I64" s="17"/>
      <c r="J64" s="17"/>
      <c r="K64" s="17">
        <v>5</v>
      </c>
      <c r="L64" s="26"/>
    </row>
    <row r="65" customHeight="true" spans="1:12">
      <c r="A65" s="18"/>
      <c r="B65" s="19">
        <v>100076</v>
      </c>
      <c r="C65" s="19" t="s">
        <v>87</v>
      </c>
      <c r="D65" s="20" t="s">
        <v>53</v>
      </c>
      <c r="E65" s="23" t="s">
        <v>21</v>
      </c>
      <c r="F65" s="23" t="s">
        <v>22</v>
      </c>
      <c r="G65" s="23">
        <f t="shared" si="2"/>
        <v>5</v>
      </c>
      <c r="H65" s="22"/>
      <c r="I65" s="17"/>
      <c r="J65" s="17"/>
      <c r="K65" s="17">
        <v>5</v>
      </c>
      <c r="L65" s="26"/>
    </row>
    <row r="66" customHeight="true" spans="1:12">
      <c r="A66" s="18"/>
      <c r="B66" s="19">
        <v>100074</v>
      </c>
      <c r="C66" s="19" t="s">
        <v>88</v>
      </c>
      <c r="D66" s="20" t="s">
        <v>53</v>
      </c>
      <c r="E66" s="23" t="s">
        <v>21</v>
      </c>
      <c r="F66" s="23" t="s">
        <v>22</v>
      </c>
      <c r="G66" s="23">
        <f t="shared" si="2"/>
        <v>5</v>
      </c>
      <c r="H66" s="22"/>
      <c r="I66" s="17"/>
      <c r="J66" s="17"/>
      <c r="K66" s="17">
        <v>5</v>
      </c>
      <c r="L66" s="26"/>
    </row>
    <row r="67" customHeight="true" spans="1:12">
      <c r="A67" s="18"/>
      <c r="B67" s="19">
        <v>100075</v>
      </c>
      <c r="C67" s="19" t="s">
        <v>89</v>
      </c>
      <c r="D67" s="20" t="s">
        <v>53</v>
      </c>
      <c r="E67" s="20" t="s">
        <v>21</v>
      </c>
      <c r="F67" s="23" t="s">
        <v>22</v>
      </c>
      <c r="G67" s="23">
        <f t="shared" si="2"/>
        <v>10.5</v>
      </c>
      <c r="H67" s="22"/>
      <c r="I67" s="17">
        <v>5.5</v>
      </c>
      <c r="J67" s="17"/>
      <c r="K67" s="17">
        <v>5</v>
      </c>
      <c r="L67" s="26"/>
    </row>
    <row r="68" customHeight="true" spans="1:12">
      <c r="A68" s="18"/>
      <c r="B68" s="19">
        <v>100078</v>
      </c>
      <c r="C68" s="19" t="s">
        <v>90</v>
      </c>
      <c r="D68" s="20" t="s">
        <v>53</v>
      </c>
      <c r="E68" s="23" t="s">
        <v>21</v>
      </c>
      <c r="F68" s="23" t="s">
        <v>22</v>
      </c>
      <c r="G68" s="23">
        <f t="shared" si="2"/>
        <v>5</v>
      </c>
      <c r="H68" s="22"/>
      <c r="I68" s="17"/>
      <c r="J68" s="17"/>
      <c r="K68" s="17">
        <v>5</v>
      </c>
      <c r="L68" s="26"/>
    </row>
    <row r="69" customHeight="true" spans="1:12">
      <c r="A69" s="28"/>
      <c r="B69" s="19">
        <v>100072</v>
      </c>
      <c r="C69" s="19" t="s">
        <v>91</v>
      </c>
      <c r="D69" s="20" t="s">
        <v>53</v>
      </c>
      <c r="E69" s="23" t="s">
        <v>21</v>
      </c>
      <c r="F69" s="23" t="s">
        <v>22</v>
      </c>
      <c r="G69" s="23">
        <f t="shared" si="2"/>
        <v>5</v>
      </c>
      <c r="H69" s="22"/>
      <c r="I69" s="17"/>
      <c r="J69" s="17"/>
      <c r="K69" s="17">
        <v>5</v>
      </c>
      <c r="L69" s="26"/>
    </row>
    <row r="70" customHeight="true" spans="1:12">
      <c r="A70" s="29" t="s">
        <v>92</v>
      </c>
      <c r="B70" s="30"/>
      <c r="C70" s="31"/>
      <c r="D70" s="20"/>
      <c r="E70" s="20"/>
      <c r="F70" s="23"/>
      <c r="G70" s="39">
        <f>SUM(G71:G76)</f>
        <v>42</v>
      </c>
      <c r="H70" s="39">
        <f>SUM(H71:H76)</f>
        <v>0</v>
      </c>
      <c r="I70" s="39">
        <f>SUM(I71:I76)</f>
        <v>0</v>
      </c>
      <c r="J70" s="39">
        <f>SUM(J71:J76)</f>
        <v>0</v>
      </c>
      <c r="K70" s="39">
        <f>SUM(K71:K76)</f>
        <v>42</v>
      </c>
      <c r="L70" s="26"/>
    </row>
    <row r="71" customHeight="true" spans="1:12">
      <c r="A71" s="19" t="s">
        <v>93</v>
      </c>
      <c r="B71" s="19"/>
      <c r="C71" s="19" t="s">
        <v>94</v>
      </c>
      <c r="D71" s="19" t="s">
        <v>25</v>
      </c>
      <c r="E71" s="23" t="s">
        <v>21</v>
      </c>
      <c r="F71" s="23" t="s">
        <v>22</v>
      </c>
      <c r="G71" s="23">
        <f t="shared" ref="G71:G73" si="3">SUM(H71:K71)</f>
        <v>8</v>
      </c>
      <c r="H71" s="22"/>
      <c r="I71" s="17"/>
      <c r="J71" s="17"/>
      <c r="K71" s="17">
        <v>8</v>
      </c>
      <c r="L71" s="26"/>
    </row>
    <row r="72" customHeight="true" spans="1:12">
      <c r="A72" s="19" t="s">
        <v>95</v>
      </c>
      <c r="B72" s="19"/>
      <c r="C72" s="19" t="s">
        <v>96</v>
      </c>
      <c r="D72" s="20" t="s">
        <v>53</v>
      </c>
      <c r="E72" s="23" t="s">
        <v>21</v>
      </c>
      <c r="F72" s="23" t="s">
        <v>22</v>
      </c>
      <c r="G72" s="23">
        <f t="shared" si="3"/>
        <v>5</v>
      </c>
      <c r="H72" s="22"/>
      <c r="I72" s="17"/>
      <c r="J72" s="17"/>
      <c r="K72" s="17">
        <v>5</v>
      </c>
      <c r="L72" s="26"/>
    </row>
    <row r="73" customHeight="true" spans="1:12">
      <c r="A73" s="19" t="s">
        <v>97</v>
      </c>
      <c r="B73" s="19"/>
      <c r="C73" s="19" t="s">
        <v>98</v>
      </c>
      <c r="D73" s="20" t="s">
        <v>53</v>
      </c>
      <c r="E73" s="23" t="s">
        <v>21</v>
      </c>
      <c r="F73" s="23" t="s">
        <v>22</v>
      </c>
      <c r="G73" s="23">
        <f t="shared" si="3"/>
        <v>5</v>
      </c>
      <c r="H73" s="22"/>
      <c r="I73" s="17"/>
      <c r="J73" s="17"/>
      <c r="K73" s="17">
        <v>5</v>
      </c>
      <c r="L73" s="26"/>
    </row>
    <row r="74" customHeight="true" spans="1:12">
      <c r="A74" s="32">
        <v>999810</v>
      </c>
      <c r="B74" s="33"/>
      <c r="C74" s="19" t="s">
        <v>99</v>
      </c>
      <c r="D74" s="19" t="s">
        <v>25</v>
      </c>
      <c r="E74" s="23" t="s">
        <v>21</v>
      </c>
      <c r="F74" s="23" t="s">
        <v>22</v>
      </c>
      <c r="G74" s="23">
        <f t="shared" ref="G74:G76" si="4">SUM(H74:K74)</f>
        <v>8</v>
      </c>
      <c r="H74" s="22"/>
      <c r="I74" s="17"/>
      <c r="J74" s="17"/>
      <c r="K74" s="17">
        <v>8</v>
      </c>
      <c r="L74" s="26"/>
    </row>
    <row r="75" customHeight="true" spans="1:12">
      <c r="A75" s="32">
        <v>999818</v>
      </c>
      <c r="B75" s="33"/>
      <c r="C75" s="19" t="s">
        <v>100</v>
      </c>
      <c r="D75" s="19" t="s">
        <v>25</v>
      </c>
      <c r="E75" s="23" t="s">
        <v>21</v>
      </c>
      <c r="F75" s="23" t="s">
        <v>22</v>
      </c>
      <c r="G75" s="23">
        <f t="shared" si="4"/>
        <v>8</v>
      </c>
      <c r="H75" s="22"/>
      <c r="I75" s="17"/>
      <c r="J75" s="17"/>
      <c r="K75" s="17">
        <v>8</v>
      </c>
      <c r="L75" s="26"/>
    </row>
    <row r="76" customHeight="true" spans="1:12">
      <c r="A76" s="32">
        <v>999901</v>
      </c>
      <c r="B76" s="33"/>
      <c r="C76" s="19" t="s">
        <v>101</v>
      </c>
      <c r="D76" s="19" t="s">
        <v>25</v>
      </c>
      <c r="E76" s="23" t="s">
        <v>21</v>
      </c>
      <c r="F76" s="23" t="s">
        <v>22</v>
      </c>
      <c r="G76" s="23">
        <f t="shared" si="4"/>
        <v>8</v>
      </c>
      <c r="H76" s="22"/>
      <c r="I76" s="17"/>
      <c r="J76" s="17"/>
      <c r="K76" s="17">
        <v>8</v>
      </c>
      <c r="L76" s="26"/>
    </row>
    <row r="77" customHeight="true" spans="1:12">
      <c r="A77" s="34" t="s">
        <v>102</v>
      </c>
      <c r="B77" s="34"/>
      <c r="C77" s="34"/>
      <c r="D77" s="15"/>
      <c r="E77" s="15"/>
      <c r="F77" s="15"/>
      <c r="G77" s="14">
        <f>G78+G89+G92+G100+G104+G109+G113+G123+G129+G133+G137+G141+G145+G120</f>
        <v>692.7</v>
      </c>
      <c r="H77" s="14">
        <f>H78+H89+H92+H100+H104+H109+H113+H123+H129+H133+H137+H141+H145+H120</f>
        <v>220</v>
      </c>
      <c r="I77" s="14">
        <f>I78+I89+I92+I100+I104+I109+I113+I123+I129+I133+I137+I141+I145+I120</f>
        <v>170.5</v>
      </c>
      <c r="J77" s="14">
        <f>J78+J89+J92+J100+J104+J109+J113+J123+J129+J133+J137+J141+J145+J120</f>
        <v>260.2</v>
      </c>
      <c r="K77" s="14">
        <f>K78+K89+K92+K100+K104+K109+K113+K123+K129+K133+K137+K141+K145+K120</f>
        <v>42</v>
      </c>
      <c r="L77" s="26"/>
    </row>
    <row r="78" customHeight="true" spans="1:12">
      <c r="A78" s="19" t="s">
        <v>103</v>
      </c>
      <c r="B78" s="14" t="s">
        <v>104</v>
      </c>
      <c r="C78" s="14"/>
      <c r="D78" s="15"/>
      <c r="E78" s="15"/>
      <c r="F78" s="15"/>
      <c r="G78" s="14">
        <f>SUM(G79,G82:G83,G84,G87:G88)</f>
        <v>161.5</v>
      </c>
      <c r="H78" s="14">
        <f>SUM(H79,H82:H83,H84,H87:H88)</f>
        <v>40</v>
      </c>
      <c r="I78" s="14">
        <f>SUM(I79,I82:I83,I84,I87:I88)</f>
        <v>16.5</v>
      </c>
      <c r="J78" s="14">
        <f>SUM(J79,J82:J83,J84,J87:J88)</f>
        <v>95</v>
      </c>
      <c r="K78" s="14">
        <f>SUM(K79,K82:K83,K84,K87:K88)</f>
        <v>10</v>
      </c>
      <c r="L78" s="25"/>
    </row>
    <row r="79" customHeight="true" spans="1:12">
      <c r="A79" s="19"/>
      <c r="B79" s="16" t="s">
        <v>105</v>
      </c>
      <c r="C79" s="14" t="s">
        <v>106</v>
      </c>
      <c r="D79" s="15"/>
      <c r="E79" s="15"/>
      <c r="F79" s="15"/>
      <c r="G79" s="14">
        <f>SUM(G80:G81)</f>
        <v>10</v>
      </c>
      <c r="H79" s="14">
        <f>SUM(H80:H81)</f>
        <v>0</v>
      </c>
      <c r="I79" s="14">
        <f>SUM(I80:I81)</f>
        <v>0</v>
      </c>
      <c r="J79" s="14">
        <f>SUM(J80:J81)</f>
        <v>0</v>
      </c>
      <c r="K79" s="14">
        <f>SUM(K80:K81)</f>
        <v>10</v>
      </c>
      <c r="L79" s="25"/>
    </row>
    <row r="80" customHeight="true" spans="1:12">
      <c r="A80" s="19"/>
      <c r="B80" s="18"/>
      <c r="C80" s="17" t="s">
        <v>107</v>
      </c>
      <c r="D80" s="19" t="s">
        <v>25</v>
      </c>
      <c r="E80" s="19" t="s">
        <v>108</v>
      </c>
      <c r="F80" s="15"/>
      <c r="G80" s="23">
        <f t="shared" ref="G80:G83" si="5">SUM(H80:K80)</f>
        <v>8</v>
      </c>
      <c r="H80" s="14"/>
      <c r="I80" s="14"/>
      <c r="J80" s="14"/>
      <c r="K80" s="17">
        <v>8</v>
      </c>
      <c r="L80" s="25"/>
    </row>
    <row r="81" customHeight="true" spans="1:12">
      <c r="A81" s="19"/>
      <c r="B81" s="28"/>
      <c r="C81" s="17" t="s">
        <v>109</v>
      </c>
      <c r="D81" s="20" t="s">
        <v>53</v>
      </c>
      <c r="E81" s="19" t="s">
        <v>108</v>
      </c>
      <c r="F81" s="15"/>
      <c r="G81" s="23">
        <f t="shared" si="5"/>
        <v>2</v>
      </c>
      <c r="H81" s="17"/>
      <c r="I81" s="17"/>
      <c r="J81" s="17"/>
      <c r="K81" s="17">
        <v>2</v>
      </c>
      <c r="L81" s="25"/>
    </row>
    <row r="82" customHeight="true" spans="1:12">
      <c r="A82" s="19"/>
      <c r="B82" s="19" t="s">
        <v>110</v>
      </c>
      <c r="C82" s="34"/>
      <c r="D82" s="19" t="s">
        <v>20</v>
      </c>
      <c r="E82" s="19" t="s">
        <v>108</v>
      </c>
      <c r="F82" s="19"/>
      <c r="G82" s="23">
        <f t="shared" si="5"/>
        <v>20</v>
      </c>
      <c r="H82" s="24">
        <v>20</v>
      </c>
      <c r="I82" s="22"/>
      <c r="J82" s="22"/>
      <c r="K82" s="22"/>
      <c r="L82" s="26"/>
    </row>
    <row r="83" ht="24" spans="1:12">
      <c r="A83" s="19"/>
      <c r="B83" s="19" t="s">
        <v>111</v>
      </c>
      <c r="C83" s="19" t="s">
        <v>112</v>
      </c>
      <c r="D83" s="19" t="s">
        <v>113</v>
      </c>
      <c r="E83" s="19" t="s">
        <v>108</v>
      </c>
      <c r="F83" s="19"/>
      <c r="G83" s="23">
        <f t="shared" si="5"/>
        <v>5.5</v>
      </c>
      <c r="H83" s="22"/>
      <c r="I83" s="17">
        <v>5.5</v>
      </c>
      <c r="J83" s="17"/>
      <c r="K83" s="17"/>
      <c r="L83" s="26"/>
    </row>
    <row r="84" ht="21.95" customHeight="true" spans="1:12">
      <c r="A84" s="19"/>
      <c r="B84" s="19" t="s">
        <v>114</v>
      </c>
      <c r="C84" s="34" t="s">
        <v>115</v>
      </c>
      <c r="D84" s="34"/>
      <c r="E84" s="34"/>
      <c r="F84" s="34"/>
      <c r="G84" s="39">
        <f>SUM(G85:G86)</f>
        <v>100.5</v>
      </c>
      <c r="H84" s="39">
        <f>SUM(H85:H86)</f>
        <v>0</v>
      </c>
      <c r="I84" s="39">
        <f>SUM(I85:I86)</f>
        <v>5.5</v>
      </c>
      <c r="J84" s="39">
        <f>SUM(J85:J86)</f>
        <v>95</v>
      </c>
      <c r="K84" s="39">
        <f>SUM(K85:K86)</f>
        <v>0</v>
      </c>
      <c r="L84" s="26"/>
    </row>
    <row r="85" ht="21" customHeight="true" spans="1:12">
      <c r="A85" s="19"/>
      <c r="B85" s="19"/>
      <c r="C85" s="19" t="s">
        <v>114</v>
      </c>
      <c r="D85" s="19" t="s">
        <v>20</v>
      </c>
      <c r="E85" s="19" t="s">
        <v>108</v>
      </c>
      <c r="F85" s="19"/>
      <c r="G85" s="23">
        <f t="shared" ref="G85:G88" si="6">SUM(H85:K85)</f>
        <v>95</v>
      </c>
      <c r="H85" s="22"/>
      <c r="I85" s="17"/>
      <c r="J85" s="17">
        <v>95</v>
      </c>
      <c r="K85" s="17"/>
      <c r="L85" s="26" t="s">
        <v>116</v>
      </c>
    </row>
    <row r="86" customHeight="true" spans="1:12">
      <c r="A86" s="19"/>
      <c r="B86" s="19"/>
      <c r="C86" s="19" t="s">
        <v>117</v>
      </c>
      <c r="D86" s="19" t="s">
        <v>113</v>
      </c>
      <c r="E86" s="19" t="s">
        <v>108</v>
      </c>
      <c r="F86" s="19"/>
      <c r="G86" s="23">
        <f t="shared" si="6"/>
        <v>5.5</v>
      </c>
      <c r="H86" s="22"/>
      <c r="I86" s="17">
        <v>5.5</v>
      </c>
      <c r="J86" s="17"/>
      <c r="K86" s="17"/>
      <c r="L86" s="26"/>
    </row>
    <row r="87" customHeight="true" spans="1:12">
      <c r="A87" s="19"/>
      <c r="B87" s="19" t="s">
        <v>118</v>
      </c>
      <c r="C87" s="19" t="s">
        <v>119</v>
      </c>
      <c r="D87" s="19" t="s">
        <v>60</v>
      </c>
      <c r="E87" s="19" t="s">
        <v>108</v>
      </c>
      <c r="F87" s="19"/>
      <c r="G87" s="23">
        <f t="shared" si="6"/>
        <v>5.5</v>
      </c>
      <c r="H87" s="24"/>
      <c r="I87" s="17">
        <v>5.5</v>
      </c>
      <c r="J87" s="17"/>
      <c r="K87" s="17"/>
      <c r="L87" s="26"/>
    </row>
    <row r="88" customHeight="true" spans="1:12">
      <c r="A88" s="19"/>
      <c r="B88" s="19" t="s">
        <v>120</v>
      </c>
      <c r="C88" s="19"/>
      <c r="D88" s="19" t="s">
        <v>20</v>
      </c>
      <c r="E88" s="19" t="s">
        <v>108</v>
      </c>
      <c r="F88" s="19"/>
      <c r="G88" s="23">
        <f t="shared" si="6"/>
        <v>20</v>
      </c>
      <c r="H88" s="24">
        <v>20</v>
      </c>
      <c r="I88" s="17"/>
      <c r="J88" s="17"/>
      <c r="K88" s="17"/>
      <c r="L88" s="26"/>
    </row>
    <row r="89" customHeight="true" spans="1:12">
      <c r="A89" s="19" t="s">
        <v>121</v>
      </c>
      <c r="B89" s="34" t="s">
        <v>122</v>
      </c>
      <c r="C89" s="34"/>
      <c r="D89" s="15"/>
      <c r="E89" s="15"/>
      <c r="F89" s="15"/>
      <c r="G89" s="14">
        <f>G91+G90</f>
        <v>25.5</v>
      </c>
      <c r="H89" s="14">
        <f>H91+H90</f>
        <v>20</v>
      </c>
      <c r="I89" s="14">
        <f>I91+I90</f>
        <v>5.5</v>
      </c>
      <c r="J89" s="14">
        <f>J91+J90</f>
        <v>0</v>
      </c>
      <c r="K89" s="14">
        <f>K91+K90</f>
        <v>0</v>
      </c>
      <c r="L89" s="26"/>
    </row>
    <row r="90" customHeight="true" spans="1:12">
      <c r="A90" s="19"/>
      <c r="B90" s="19" t="s">
        <v>105</v>
      </c>
      <c r="C90" s="19" t="s">
        <v>123</v>
      </c>
      <c r="D90" s="19" t="s">
        <v>60</v>
      </c>
      <c r="E90" s="19" t="s">
        <v>108</v>
      </c>
      <c r="F90" s="15"/>
      <c r="G90" s="23">
        <f t="shared" ref="G90:G95" si="7">SUM(H90:K90)</f>
        <v>5.5</v>
      </c>
      <c r="H90" s="14"/>
      <c r="I90" s="17">
        <v>5.5</v>
      </c>
      <c r="J90" s="17"/>
      <c r="K90" s="17"/>
      <c r="L90" s="26"/>
    </row>
    <row r="91" customHeight="true" spans="1:12">
      <c r="A91" s="19"/>
      <c r="B91" s="19" t="s">
        <v>124</v>
      </c>
      <c r="C91" s="19"/>
      <c r="D91" s="19" t="s">
        <v>20</v>
      </c>
      <c r="E91" s="19" t="s">
        <v>108</v>
      </c>
      <c r="F91" s="19"/>
      <c r="G91" s="23">
        <f t="shared" si="7"/>
        <v>20</v>
      </c>
      <c r="H91" s="24">
        <v>20</v>
      </c>
      <c r="I91" s="17"/>
      <c r="J91" s="17"/>
      <c r="K91" s="17"/>
      <c r="L91" s="19"/>
    </row>
    <row r="92" customHeight="true" spans="1:12">
      <c r="A92" s="19" t="s">
        <v>125</v>
      </c>
      <c r="B92" s="14" t="s">
        <v>126</v>
      </c>
      <c r="C92" s="14"/>
      <c r="D92" s="15"/>
      <c r="E92" s="15"/>
      <c r="F92" s="15"/>
      <c r="G92" s="14">
        <f>SUM(G93,G96,G99)</f>
        <v>47</v>
      </c>
      <c r="H92" s="14">
        <f>SUM(H93,H96,H99)</f>
        <v>20</v>
      </c>
      <c r="I92" s="14">
        <f>SUM(I93,I96,I99)</f>
        <v>11</v>
      </c>
      <c r="J92" s="14">
        <f>SUM(J93,J96,J99)</f>
        <v>0</v>
      </c>
      <c r="K92" s="14">
        <f>SUM(K93,K96,K99)</f>
        <v>16</v>
      </c>
      <c r="L92" s="17"/>
    </row>
    <row r="93" customHeight="true" spans="1:12">
      <c r="A93" s="19"/>
      <c r="B93" s="16" t="s">
        <v>105</v>
      </c>
      <c r="C93" s="14" t="s">
        <v>106</v>
      </c>
      <c r="D93" s="15"/>
      <c r="E93" s="15"/>
      <c r="F93" s="15"/>
      <c r="G93" s="14">
        <f>SUM(G94:G95)</f>
        <v>16</v>
      </c>
      <c r="H93" s="14">
        <f>SUM(H94:H95)</f>
        <v>0</v>
      </c>
      <c r="I93" s="14">
        <f>SUM(I94:I95)</f>
        <v>0</v>
      </c>
      <c r="J93" s="14">
        <f>SUM(J94:J95)</f>
        <v>0</v>
      </c>
      <c r="K93" s="14">
        <f>SUM(K94:K95)</f>
        <v>16</v>
      </c>
      <c r="L93" s="17"/>
    </row>
    <row r="94" customHeight="true" spans="1:12">
      <c r="A94" s="19"/>
      <c r="B94" s="18"/>
      <c r="C94" s="17" t="s">
        <v>127</v>
      </c>
      <c r="D94" s="19" t="s">
        <v>25</v>
      </c>
      <c r="E94" s="19" t="s">
        <v>108</v>
      </c>
      <c r="F94" s="15"/>
      <c r="G94" s="23">
        <f t="shared" si="7"/>
        <v>8</v>
      </c>
      <c r="H94" s="14"/>
      <c r="I94" s="14"/>
      <c r="J94" s="14"/>
      <c r="K94" s="17">
        <v>8</v>
      </c>
      <c r="L94" s="17"/>
    </row>
    <row r="95" customHeight="true" spans="1:12">
      <c r="A95" s="19"/>
      <c r="B95" s="28"/>
      <c r="C95" s="17" t="s">
        <v>128</v>
      </c>
      <c r="D95" s="19" t="s">
        <v>25</v>
      </c>
      <c r="E95" s="19" t="s">
        <v>108</v>
      </c>
      <c r="F95" s="15"/>
      <c r="G95" s="23">
        <f t="shared" si="7"/>
        <v>8</v>
      </c>
      <c r="H95" s="14"/>
      <c r="I95" s="14"/>
      <c r="J95" s="14"/>
      <c r="K95" s="17">
        <v>8</v>
      </c>
      <c r="L95" s="17"/>
    </row>
    <row r="96" customHeight="true" spans="1:12">
      <c r="A96" s="19"/>
      <c r="B96" s="19" t="s">
        <v>129</v>
      </c>
      <c r="C96" s="14" t="s">
        <v>130</v>
      </c>
      <c r="D96" s="15"/>
      <c r="E96" s="15"/>
      <c r="F96" s="15"/>
      <c r="G96" s="39">
        <f>SUM(G97:G98)</f>
        <v>25.5</v>
      </c>
      <c r="H96" s="39">
        <f>SUM(H97:H98)</f>
        <v>20</v>
      </c>
      <c r="I96" s="39">
        <f>SUM(I97:I98)</f>
        <v>5.5</v>
      </c>
      <c r="J96" s="39">
        <f>SUM(J97:J98)</f>
        <v>0</v>
      </c>
      <c r="K96" s="39">
        <f>SUM(K97:K98)</f>
        <v>0</v>
      </c>
      <c r="L96" s="17"/>
    </row>
    <row r="97" customHeight="true" spans="1:12">
      <c r="A97" s="19"/>
      <c r="B97" s="19"/>
      <c r="C97" s="17" t="s">
        <v>129</v>
      </c>
      <c r="D97" s="19" t="s">
        <v>20</v>
      </c>
      <c r="E97" s="19" t="s">
        <v>108</v>
      </c>
      <c r="F97" s="15"/>
      <c r="G97" s="23">
        <f t="shared" ref="G97:G99" si="8">SUM(H97:K97)</f>
        <v>20</v>
      </c>
      <c r="H97" s="17">
        <v>20</v>
      </c>
      <c r="I97" s="14"/>
      <c r="J97" s="14"/>
      <c r="K97" s="14"/>
      <c r="L97" s="17"/>
    </row>
    <row r="98" customHeight="true" spans="1:12">
      <c r="A98" s="19"/>
      <c r="B98" s="19"/>
      <c r="C98" s="19" t="s">
        <v>131</v>
      </c>
      <c r="D98" s="19" t="s">
        <v>113</v>
      </c>
      <c r="E98" s="19" t="s">
        <v>108</v>
      </c>
      <c r="F98" s="19"/>
      <c r="G98" s="23">
        <f t="shared" si="8"/>
        <v>5.5</v>
      </c>
      <c r="H98" s="24"/>
      <c r="I98" s="17">
        <v>5.5</v>
      </c>
      <c r="J98" s="17"/>
      <c r="K98" s="17"/>
      <c r="L98" s="19"/>
    </row>
    <row r="99" customHeight="true" spans="1:12">
      <c r="A99" s="19"/>
      <c r="B99" s="17" t="s">
        <v>132</v>
      </c>
      <c r="C99" s="17" t="s">
        <v>133</v>
      </c>
      <c r="D99" s="19" t="s">
        <v>113</v>
      </c>
      <c r="E99" s="19" t="s">
        <v>108</v>
      </c>
      <c r="F99" s="15"/>
      <c r="G99" s="23">
        <f t="shared" si="8"/>
        <v>5.5</v>
      </c>
      <c r="H99" s="14"/>
      <c r="I99" s="17">
        <v>5.5</v>
      </c>
      <c r="J99" s="17"/>
      <c r="K99" s="17"/>
      <c r="L99" s="17"/>
    </row>
    <row r="100" customHeight="true" spans="1:12">
      <c r="A100" s="17" t="s">
        <v>134</v>
      </c>
      <c r="B100" s="14" t="s">
        <v>135</v>
      </c>
      <c r="C100" s="14"/>
      <c r="D100" s="15"/>
      <c r="E100" s="15"/>
      <c r="F100" s="15"/>
      <c r="G100" s="14">
        <f>SUM(G101:G103)</f>
        <v>19</v>
      </c>
      <c r="H100" s="14">
        <f>SUM(H101:H103)</f>
        <v>0</v>
      </c>
      <c r="I100" s="14">
        <f>SUM(I101:I103)</f>
        <v>11</v>
      </c>
      <c r="J100" s="14">
        <f>SUM(J101:J103)</f>
        <v>0</v>
      </c>
      <c r="K100" s="14">
        <f>SUM(K101:K103)</f>
        <v>8</v>
      </c>
      <c r="L100" s="17"/>
    </row>
    <row r="101" customHeight="true" spans="1:12">
      <c r="A101" s="17"/>
      <c r="B101" s="17" t="s">
        <v>105</v>
      </c>
      <c r="C101" s="17" t="s">
        <v>136</v>
      </c>
      <c r="D101" s="19" t="s">
        <v>25</v>
      </c>
      <c r="E101" s="19" t="s">
        <v>108</v>
      </c>
      <c r="F101" s="15"/>
      <c r="G101" s="23">
        <f t="shared" ref="G101:G103" si="9">SUM(H101:K101)</f>
        <v>8</v>
      </c>
      <c r="H101" s="17"/>
      <c r="I101" s="17"/>
      <c r="J101" s="17"/>
      <c r="K101" s="17">
        <v>8</v>
      </c>
      <c r="L101" s="17"/>
    </row>
    <row r="102" customHeight="true" spans="1:12">
      <c r="A102" s="17"/>
      <c r="B102" s="19" t="s">
        <v>137</v>
      </c>
      <c r="C102" s="19" t="s">
        <v>138</v>
      </c>
      <c r="D102" s="19" t="s">
        <v>113</v>
      </c>
      <c r="E102" s="19" t="s">
        <v>108</v>
      </c>
      <c r="F102" s="19"/>
      <c r="G102" s="23">
        <f t="shared" si="9"/>
        <v>5.5</v>
      </c>
      <c r="H102" s="24"/>
      <c r="I102" s="17">
        <v>5.5</v>
      </c>
      <c r="J102" s="17"/>
      <c r="K102" s="17"/>
      <c r="L102" s="19"/>
    </row>
    <row r="103" customHeight="true" spans="1:12">
      <c r="A103" s="17"/>
      <c r="B103" s="17" t="s">
        <v>139</v>
      </c>
      <c r="C103" s="19" t="s">
        <v>140</v>
      </c>
      <c r="D103" s="19" t="s">
        <v>141</v>
      </c>
      <c r="E103" s="19" t="s">
        <v>108</v>
      </c>
      <c r="F103" s="19"/>
      <c r="G103" s="23">
        <f t="shared" si="9"/>
        <v>5.5</v>
      </c>
      <c r="H103" s="24"/>
      <c r="I103" s="17">
        <v>5.5</v>
      </c>
      <c r="J103" s="17"/>
      <c r="K103" s="17"/>
      <c r="L103" s="19"/>
    </row>
    <row r="104" customHeight="true" spans="1:12">
      <c r="A104" s="19" t="s">
        <v>142</v>
      </c>
      <c r="B104" s="14" t="s">
        <v>143</v>
      </c>
      <c r="C104" s="14"/>
      <c r="D104" s="15"/>
      <c r="E104" s="15"/>
      <c r="F104" s="15"/>
      <c r="G104" s="14">
        <f>SUM(G105:G108)</f>
        <v>36.5</v>
      </c>
      <c r="H104" s="14">
        <f>SUM(H105:H108)</f>
        <v>20</v>
      </c>
      <c r="I104" s="14">
        <f>SUM(I105:I108)</f>
        <v>16.5</v>
      </c>
      <c r="J104" s="14">
        <f>SUM(J105:J108)</f>
        <v>0</v>
      </c>
      <c r="K104" s="14">
        <f>SUM(K105:K108)</f>
        <v>0</v>
      </c>
      <c r="L104" s="17"/>
    </row>
    <row r="105" customHeight="true" spans="1:12">
      <c r="A105" s="19"/>
      <c r="B105" s="19" t="s">
        <v>144</v>
      </c>
      <c r="C105" s="19" t="s">
        <v>145</v>
      </c>
      <c r="D105" s="19" t="s">
        <v>60</v>
      </c>
      <c r="E105" s="19" t="s">
        <v>108</v>
      </c>
      <c r="F105" s="19"/>
      <c r="G105" s="23">
        <f t="shared" ref="G105:G108" si="10">SUM(H105:K105)</f>
        <v>5.5</v>
      </c>
      <c r="H105" s="24"/>
      <c r="I105" s="17">
        <v>5.5</v>
      </c>
      <c r="J105" s="17"/>
      <c r="K105" s="17"/>
      <c r="L105" s="19"/>
    </row>
    <row r="106" customHeight="true" spans="1:12">
      <c r="A106" s="19"/>
      <c r="B106" s="17" t="s">
        <v>146</v>
      </c>
      <c r="C106" s="19"/>
      <c r="D106" s="19" t="s">
        <v>20</v>
      </c>
      <c r="E106" s="19" t="s">
        <v>108</v>
      </c>
      <c r="F106" s="19"/>
      <c r="G106" s="23">
        <f t="shared" si="10"/>
        <v>20</v>
      </c>
      <c r="H106" s="24">
        <v>20</v>
      </c>
      <c r="I106" s="22"/>
      <c r="J106" s="22"/>
      <c r="K106" s="22"/>
      <c r="L106" s="19"/>
    </row>
    <row r="107" customHeight="true" spans="1:12">
      <c r="A107" s="19"/>
      <c r="B107" s="17" t="s">
        <v>147</v>
      </c>
      <c r="C107" s="19" t="s">
        <v>148</v>
      </c>
      <c r="D107" s="19" t="s">
        <v>113</v>
      </c>
      <c r="E107" s="19" t="s">
        <v>108</v>
      </c>
      <c r="F107" s="19"/>
      <c r="G107" s="23">
        <f t="shared" si="10"/>
        <v>5.5</v>
      </c>
      <c r="H107" s="22"/>
      <c r="I107" s="17">
        <v>5.5</v>
      </c>
      <c r="J107" s="17"/>
      <c r="K107" s="17"/>
      <c r="L107" s="19"/>
    </row>
    <row r="108" customHeight="true" spans="1:12">
      <c r="A108" s="19"/>
      <c r="B108" s="17" t="s">
        <v>149</v>
      </c>
      <c r="C108" s="19" t="s">
        <v>150</v>
      </c>
      <c r="D108" s="19" t="s">
        <v>113</v>
      </c>
      <c r="E108" s="19" t="s">
        <v>108</v>
      </c>
      <c r="F108" s="19"/>
      <c r="G108" s="23">
        <f t="shared" si="10"/>
        <v>5.5</v>
      </c>
      <c r="H108" s="24"/>
      <c r="I108" s="17">
        <v>5.5</v>
      </c>
      <c r="J108" s="17"/>
      <c r="K108" s="17"/>
      <c r="L108" s="19"/>
    </row>
    <row r="109" ht="30" customHeight="true" spans="1:12">
      <c r="A109" s="19" t="s">
        <v>151</v>
      </c>
      <c r="B109" s="14" t="s">
        <v>152</v>
      </c>
      <c r="C109" s="14"/>
      <c r="D109" s="15"/>
      <c r="E109" s="15"/>
      <c r="F109" s="15"/>
      <c r="G109" s="14">
        <f>SUM(G110:G112)</f>
        <v>31</v>
      </c>
      <c r="H109" s="14">
        <f>SUM(H110:H112)</f>
        <v>20</v>
      </c>
      <c r="I109" s="14">
        <f>SUM(I110:I112)</f>
        <v>11</v>
      </c>
      <c r="J109" s="14">
        <f>SUM(J110:J112)</f>
        <v>0</v>
      </c>
      <c r="K109" s="14">
        <f>SUM(K110:K112)</f>
        <v>0</v>
      </c>
      <c r="L109" s="17"/>
    </row>
    <row r="110" ht="24" spans="1:12">
      <c r="A110" s="19"/>
      <c r="B110" s="17" t="s">
        <v>153</v>
      </c>
      <c r="C110" s="19"/>
      <c r="D110" s="19" t="s">
        <v>20</v>
      </c>
      <c r="E110" s="19" t="s">
        <v>108</v>
      </c>
      <c r="F110" s="19"/>
      <c r="G110" s="23">
        <f t="shared" ref="G110:G112" si="11">SUM(H110:K110)</f>
        <v>20</v>
      </c>
      <c r="H110" s="24">
        <v>20</v>
      </c>
      <c r="I110" s="17"/>
      <c r="J110" s="17"/>
      <c r="K110" s="17"/>
      <c r="L110" s="19"/>
    </row>
    <row r="111" customHeight="true" spans="1:12">
      <c r="A111" s="19"/>
      <c r="B111" s="19" t="s">
        <v>154</v>
      </c>
      <c r="C111" s="19" t="s">
        <v>155</v>
      </c>
      <c r="D111" s="19" t="s">
        <v>156</v>
      </c>
      <c r="E111" s="19" t="s">
        <v>108</v>
      </c>
      <c r="F111" s="19"/>
      <c r="G111" s="23">
        <f t="shared" si="11"/>
        <v>5.5</v>
      </c>
      <c r="H111" s="24"/>
      <c r="I111" s="17">
        <v>5.5</v>
      </c>
      <c r="J111" s="17"/>
      <c r="K111" s="17"/>
      <c r="L111" s="19"/>
    </row>
    <row r="112" customHeight="true" spans="1:12">
      <c r="A112" s="19"/>
      <c r="B112" s="19" t="s">
        <v>157</v>
      </c>
      <c r="C112" s="19" t="s">
        <v>158</v>
      </c>
      <c r="D112" s="19" t="s">
        <v>60</v>
      </c>
      <c r="E112" s="19" t="s">
        <v>108</v>
      </c>
      <c r="F112" s="19"/>
      <c r="G112" s="23">
        <f t="shared" si="11"/>
        <v>5.5</v>
      </c>
      <c r="H112" s="24"/>
      <c r="I112" s="17">
        <v>5.5</v>
      </c>
      <c r="J112" s="17"/>
      <c r="K112" s="17"/>
      <c r="L112" s="19"/>
    </row>
    <row r="113" customHeight="true" spans="1:12">
      <c r="A113" s="19" t="s">
        <v>159</v>
      </c>
      <c r="B113" s="14" t="s">
        <v>160</v>
      </c>
      <c r="C113" s="14"/>
      <c r="D113" s="15"/>
      <c r="E113" s="15"/>
      <c r="F113" s="15"/>
      <c r="G113" s="14">
        <f>SUM(G114,G118:G119)</f>
        <v>110.5</v>
      </c>
      <c r="H113" s="14">
        <f>SUM(H114,H118:H119)</f>
        <v>0</v>
      </c>
      <c r="I113" s="14">
        <f>SUM(I114,I118:I119)</f>
        <v>16.5</v>
      </c>
      <c r="J113" s="14">
        <f>SUM(J114,J118:J119)</f>
        <v>86</v>
      </c>
      <c r="K113" s="14">
        <f>SUM(K114,K118:K119)</f>
        <v>8</v>
      </c>
      <c r="L113" s="17"/>
    </row>
    <row r="114" customHeight="true" spans="1:12">
      <c r="A114" s="19"/>
      <c r="B114" s="35" t="s">
        <v>105</v>
      </c>
      <c r="C114" s="14" t="s">
        <v>106</v>
      </c>
      <c r="D114" s="15"/>
      <c r="E114" s="15"/>
      <c r="F114" s="15"/>
      <c r="G114" s="14">
        <f>SUM(G115:G117)</f>
        <v>19</v>
      </c>
      <c r="H114" s="14">
        <f>SUM(H115:H117)</f>
        <v>0</v>
      </c>
      <c r="I114" s="14">
        <f>SUM(I115:I117)</f>
        <v>11</v>
      </c>
      <c r="J114" s="14">
        <f>SUM(J115:J117)</f>
        <v>0</v>
      </c>
      <c r="K114" s="14">
        <f>SUM(K115:K117)</f>
        <v>8</v>
      </c>
      <c r="L114" s="17"/>
    </row>
    <row r="115" customHeight="true" spans="1:12">
      <c r="A115" s="19"/>
      <c r="B115" s="36"/>
      <c r="C115" s="19" t="s">
        <v>161</v>
      </c>
      <c r="D115" s="19" t="s">
        <v>141</v>
      </c>
      <c r="E115" s="19" t="s">
        <v>108</v>
      </c>
      <c r="F115" s="15"/>
      <c r="G115" s="23">
        <f t="shared" ref="G115:G119" si="12">SUM(H115:K115)</f>
        <v>5.5</v>
      </c>
      <c r="H115" s="14"/>
      <c r="I115" s="17">
        <v>5.5</v>
      </c>
      <c r="J115" s="17"/>
      <c r="K115" s="17"/>
      <c r="L115" s="17"/>
    </row>
    <row r="116" customHeight="true" spans="1:12">
      <c r="A116" s="19"/>
      <c r="B116" s="36"/>
      <c r="C116" s="19" t="s">
        <v>162</v>
      </c>
      <c r="D116" s="19" t="s">
        <v>25</v>
      </c>
      <c r="E116" s="19" t="s">
        <v>108</v>
      </c>
      <c r="F116" s="15"/>
      <c r="G116" s="23">
        <f t="shared" si="12"/>
        <v>8</v>
      </c>
      <c r="H116" s="14"/>
      <c r="I116" s="17"/>
      <c r="J116" s="17"/>
      <c r="K116" s="17">
        <v>8</v>
      </c>
      <c r="L116" s="17"/>
    </row>
    <row r="117" customHeight="true" spans="1:12">
      <c r="A117" s="19"/>
      <c r="B117" s="37"/>
      <c r="C117" s="19" t="s">
        <v>163</v>
      </c>
      <c r="D117" s="19" t="s">
        <v>60</v>
      </c>
      <c r="E117" s="19" t="s">
        <v>108</v>
      </c>
      <c r="F117" s="15"/>
      <c r="G117" s="23">
        <f t="shared" si="12"/>
        <v>5.5</v>
      </c>
      <c r="H117" s="14"/>
      <c r="I117" s="17">
        <v>5.5</v>
      </c>
      <c r="J117" s="17"/>
      <c r="K117" s="17"/>
      <c r="L117" s="17"/>
    </row>
    <row r="118" customHeight="true" spans="1:12">
      <c r="A118" s="19"/>
      <c r="B118" s="19" t="s">
        <v>164</v>
      </c>
      <c r="C118" s="19"/>
      <c r="D118" s="19" t="s">
        <v>20</v>
      </c>
      <c r="E118" s="19" t="s">
        <v>108</v>
      </c>
      <c r="F118" s="15"/>
      <c r="G118" s="23">
        <f t="shared" si="12"/>
        <v>86</v>
      </c>
      <c r="H118" s="14"/>
      <c r="I118" s="17"/>
      <c r="J118" s="17">
        <v>86</v>
      </c>
      <c r="K118" s="17"/>
      <c r="L118" s="26" t="s">
        <v>165</v>
      </c>
    </row>
    <row r="119" customHeight="true" spans="1:12">
      <c r="A119" s="19"/>
      <c r="B119" s="38" t="s">
        <v>166</v>
      </c>
      <c r="C119" s="19" t="s">
        <v>167</v>
      </c>
      <c r="D119" s="19" t="s">
        <v>113</v>
      </c>
      <c r="E119" s="19" t="s">
        <v>108</v>
      </c>
      <c r="F119" s="19"/>
      <c r="G119" s="23">
        <f t="shared" si="12"/>
        <v>5.5</v>
      </c>
      <c r="H119" s="24"/>
      <c r="I119" s="17">
        <v>5.5</v>
      </c>
      <c r="J119" s="17"/>
      <c r="K119" s="17"/>
      <c r="L119" s="19"/>
    </row>
    <row r="120" customHeight="true" spans="1:12">
      <c r="A120" s="19" t="s">
        <v>168</v>
      </c>
      <c r="B120" s="14" t="s">
        <v>169</v>
      </c>
      <c r="C120" s="14"/>
      <c r="D120" s="15"/>
      <c r="E120" s="15"/>
      <c r="F120" s="15"/>
      <c r="G120" s="14">
        <f>SUM(G121:G122)</f>
        <v>25.5</v>
      </c>
      <c r="H120" s="14">
        <f>SUM(H121:H122)</f>
        <v>20</v>
      </c>
      <c r="I120" s="14">
        <f>SUM(I121:I122)</f>
        <v>5.5</v>
      </c>
      <c r="J120" s="14">
        <f>SUM(J121:J122)</f>
        <v>0</v>
      </c>
      <c r="K120" s="14">
        <f>SUM(K121:K122)</f>
        <v>0</v>
      </c>
      <c r="L120" s="17"/>
    </row>
    <row r="121" customHeight="true" spans="1:12">
      <c r="A121" s="19"/>
      <c r="B121" s="19" t="s">
        <v>105</v>
      </c>
      <c r="C121" s="19" t="s">
        <v>170</v>
      </c>
      <c r="D121" s="19" t="s">
        <v>141</v>
      </c>
      <c r="E121" s="19" t="s">
        <v>108</v>
      </c>
      <c r="F121" s="15"/>
      <c r="G121" s="23">
        <f t="shared" ref="G121:G125" si="13">SUM(H121:K121)</f>
        <v>5.5</v>
      </c>
      <c r="H121" s="14"/>
      <c r="I121" s="17">
        <v>5.5</v>
      </c>
      <c r="J121" s="17"/>
      <c r="K121" s="17"/>
      <c r="L121" s="17"/>
    </row>
    <row r="122" customHeight="true" spans="1:12">
      <c r="A122" s="19"/>
      <c r="B122" s="17" t="s">
        <v>171</v>
      </c>
      <c r="C122" s="19"/>
      <c r="D122" s="19" t="s">
        <v>20</v>
      </c>
      <c r="E122" s="19" t="s">
        <v>108</v>
      </c>
      <c r="F122" s="19"/>
      <c r="G122" s="23">
        <f t="shared" si="13"/>
        <v>20</v>
      </c>
      <c r="H122" s="24">
        <v>20</v>
      </c>
      <c r="I122" s="17"/>
      <c r="J122" s="17"/>
      <c r="K122" s="17"/>
      <c r="L122" s="19"/>
    </row>
    <row r="123" customHeight="true" spans="1:12">
      <c r="A123" s="19" t="s">
        <v>172</v>
      </c>
      <c r="B123" s="14" t="s">
        <v>173</v>
      </c>
      <c r="C123" s="14"/>
      <c r="D123" s="15"/>
      <c r="E123" s="15"/>
      <c r="F123" s="15"/>
      <c r="G123" s="14">
        <f>SUM(G124:G125,G126)</f>
        <v>36.5</v>
      </c>
      <c r="H123" s="14">
        <f>SUM(H124:H125,H126)</f>
        <v>20</v>
      </c>
      <c r="I123" s="14">
        <f>SUM(I124:I125,I126)</f>
        <v>16.5</v>
      </c>
      <c r="J123" s="14">
        <f>SUM(J124:J125,J126)</f>
        <v>0</v>
      </c>
      <c r="K123" s="14">
        <f>SUM(K124:K125,K126)</f>
        <v>0</v>
      </c>
      <c r="L123" s="17"/>
    </row>
    <row r="124" customHeight="true" spans="1:12">
      <c r="A124" s="19"/>
      <c r="B124" s="19" t="s">
        <v>105</v>
      </c>
      <c r="C124" s="19" t="s">
        <v>174</v>
      </c>
      <c r="D124" s="20" t="s">
        <v>53</v>
      </c>
      <c r="E124" s="19" t="s">
        <v>108</v>
      </c>
      <c r="F124" s="15"/>
      <c r="G124" s="23">
        <f t="shared" si="13"/>
        <v>5.5</v>
      </c>
      <c r="H124" s="14"/>
      <c r="I124" s="17">
        <v>5.5</v>
      </c>
      <c r="J124" s="17"/>
      <c r="K124" s="17"/>
      <c r="L124" s="17"/>
    </row>
    <row r="125" customHeight="true" spans="1:12">
      <c r="A125" s="19"/>
      <c r="B125" s="19" t="s">
        <v>175</v>
      </c>
      <c r="C125" s="19" t="s">
        <v>176</v>
      </c>
      <c r="D125" s="19" t="s">
        <v>113</v>
      </c>
      <c r="E125" s="19" t="s">
        <v>108</v>
      </c>
      <c r="F125" s="19"/>
      <c r="G125" s="23">
        <f t="shared" si="13"/>
        <v>5.5</v>
      </c>
      <c r="H125" s="24"/>
      <c r="I125" s="17">
        <v>5.5</v>
      </c>
      <c r="J125" s="17"/>
      <c r="K125" s="17"/>
      <c r="L125" s="19"/>
    </row>
    <row r="126" customHeight="true" spans="1:12">
      <c r="A126" s="19"/>
      <c r="B126" s="17" t="s">
        <v>177</v>
      </c>
      <c r="C126" s="34" t="s">
        <v>178</v>
      </c>
      <c r="D126" s="34"/>
      <c r="E126" s="34"/>
      <c r="F126" s="34"/>
      <c r="G126" s="39">
        <f>SUM(G127:G128)</f>
        <v>25.5</v>
      </c>
      <c r="H126" s="39">
        <f>SUM(H127:H128)</f>
        <v>20</v>
      </c>
      <c r="I126" s="39">
        <f>SUM(I127:I128)</f>
        <v>5.5</v>
      </c>
      <c r="J126" s="39">
        <f>SUM(J127:J128)</f>
        <v>0</v>
      </c>
      <c r="K126" s="39">
        <f>SUM(K127:K128)</f>
        <v>0</v>
      </c>
      <c r="L126" s="19"/>
    </row>
    <row r="127" customHeight="true" spans="1:12">
      <c r="A127" s="19"/>
      <c r="B127" s="17"/>
      <c r="C127" s="19" t="s">
        <v>177</v>
      </c>
      <c r="D127" s="19" t="s">
        <v>20</v>
      </c>
      <c r="E127" s="19" t="s">
        <v>108</v>
      </c>
      <c r="F127" s="19"/>
      <c r="G127" s="23">
        <f t="shared" ref="G127:G132" si="14">SUM(H127:K127)</f>
        <v>20</v>
      </c>
      <c r="H127" s="24">
        <v>20</v>
      </c>
      <c r="I127" s="17"/>
      <c r="J127" s="17"/>
      <c r="K127" s="17"/>
      <c r="L127" s="19"/>
    </row>
    <row r="128" customHeight="true" spans="1:12">
      <c r="A128" s="19"/>
      <c r="B128" s="17"/>
      <c r="C128" s="19" t="s">
        <v>179</v>
      </c>
      <c r="D128" s="19" t="s">
        <v>180</v>
      </c>
      <c r="E128" s="19" t="s">
        <v>108</v>
      </c>
      <c r="F128" s="19"/>
      <c r="G128" s="23">
        <f t="shared" si="14"/>
        <v>5.5</v>
      </c>
      <c r="H128" s="24"/>
      <c r="I128" s="17">
        <v>5.5</v>
      </c>
      <c r="J128" s="17"/>
      <c r="K128" s="17"/>
      <c r="L128" s="19"/>
    </row>
    <row r="129" customHeight="true" spans="1:12">
      <c r="A129" s="19" t="s">
        <v>181</v>
      </c>
      <c r="B129" s="14" t="s">
        <v>182</v>
      </c>
      <c r="C129" s="14"/>
      <c r="D129" s="15"/>
      <c r="E129" s="15"/>
      <c r="F129" s="15"/>
      <c r="G129" s="14">
        <f>SUM(G130:G132)</f>
        <v>31</v>
      </c>
      <c r="H129" s="14">
        <f>SUM(H130:H132)</f>
        <v>20</v>
      </c>
      <c r="I129" s="14">
        <f>SUM(I130:I132)</f>
        <v>11</v>
      </c>
      <c r="J129" s="14">
        <f>SUM(J130:J132)</f>
        <v>0</v>
      </c>
      <c r="K129" s="14">
        <f>SUM(K130:K132)</f>
        <v>0</v>
      </c>
      <c r="L129" s="17"/>
    </row>
    <row r="130" customHeight="true" spans="1:12">
      <c r="A130" s="19"/>
      <c r="B130" s="19" t="s">
        <v>183</v>
      </c>
      <c r="C130" s="19" t="s">
        <v>184</v>
      </c>
      <c r="D130" s="19" t="s">
        <v>113</v>
      </c>
      <c r="E130" s="19" t="s">
        <v>108</v>
      </c>
      <c r="F130" s="15"/>
      <c r="G130" s="23">
        <f t="shared" si="14"/>
        <v>5.5</v>
      </c>
      <c r="H130" s="14"/>
      <c r="I130" s="17">
        <v>5.5</v>
      </c>
      <c r="J130" s="17"/>
      <c r="K130" s="17"/>
      <c r="L130" s="17"/>
    </row>
    <row r="131" customHeight="true" spans="1:12">
      <c r="A131" s="19"/>
      <c r="B131" s="19" t="s">
        <v>185</v>
      </c>
      <c r="C131" s="19"/>
      <c r="D131" s="19" t="s">
        <v>20</v>
      </c>
      <c r="E131" s="19" t="s">
        <v>108</v>
      </c>
      <c r="F131" s="19"/>
      <c r="G131" s="23">
        <f t="shared" si="14"/>
        <v>20</v>
      </c>
      <c r="H131" s="24">
        <v>20</v>
      </c>
      <c r="I131" s="17"/>
      <c r="J131" s="17"/>
      <c r="K131" s="17"/>
      <c r="L131" s="19"/>
    </row>
    <row r="132" customHeight="true" spans="1:12">
      <c r="A132" s="19"/>
      <c r="B132" s="19" t="s">
        <v>186</v>
      </c>
      <c r="C132" s="19" t="s">
        <v>187</v>
      </c>
      <c r="D132" s="19" t="s">
        <v>113</v>
      </c>
      <c r="E132" s="19" t="s">
        <v>108</v>
      </c>
      <c r="F132" s="19"/>
      <c r="G132" s="23">
        <f t="shared" si="14"/>
        <v>5.5</v>
      </c>
      <c r="H132" s="24"/>
      <c r="I132" s="17">
        <v>5.5</v>
      </c>
      <c r="J132" s="17"/>
      <c r="K132" s="17"/>
      <c r="L132" s="19"/>
    </row>
    <row r="133" customHeight="true" spans="1:12">
      <c r="A133" s="19" t="s">
        <v>188</v>
      </c>
      <c r="B133" s="14" t="s">
        <v>189</v>
      </c>
      <c r="C133" s="14"/>
      <c r="D133" s="15"/>
      <c r="E133" s="15"/>
      <c r="F133" s="15"/>
      <c r="G133" s="14">
        <f>SUM(G134:G136)</f>
        <v>31</v>
      </c>
      <c r="H133" s="14">
        <f>SUM(H134:H136)</f>
        <v>20</v>
      </c>
      <c r="I133" s="14">
        <f>SUM(I134:I136)</f>
        <v>11</v>
      </c>
      <c r="J133" s="14">
        <f>SUM(J134:J136)</f>
        <v>0</v>
      </c>
      <c r="K133" s="14">
        <f>SUM(K134:K136)</f>
        <v>0</v>
      </c>
      <c r="L133" s="17"/>
    </row>
    <row r="134" customHeight="true" spans="1:12">
      <c r="A134" s="19"/>
      <c r="B134" s="19" t="s">
        <v>190</v>
      </c>
      <c r="C134" s="19" t="s">
        <v>191</v>
      </c>
      <c r="D134" s="19" t="s">
        <v>113</v>
      </c>
      <c r="E134" s="19" t="s">
        <v>108</v>
      </c>
      <c r="F134" s="19"/>
      <c r="G134" s="23">
        <f t="shared" ref="G134:G136" si="15">SUM(H134:K134)</f>
        <v>5.5</v>
      </c>
      <c r="H134" s="24"/>
      <c r="I134" s="17">
        <v>5.5</v>
      </c>
      <c r="J134" s="17"/>
      <c r="K134" s="17"/>
      <c r="L134" s="19"/>
    </row>
    <row r="135" customHeight="true" spans="1:12">
      <c r="A135" s="19"/>
      <c r="B135" s="19" t="s">
        <v>192</v>
      </c>
      <c r="C135" s="19" t="s">
        <v>193</v>
      </c>
      <c r="D135" s="19" t="s">
        <v>141</v>
      </c>
      <c r="E135" s="19" t="s">
        <v>108</v>
      </c>
      <c r="F135" s="19"/>
      <c r="G135" s="23">
        <f t="shared" si="15"/>
        <v>5.5</v>
      </c>
      <c r="H135" s="24"/>
      <c r="I135" s="17">
        <v>5.5</v>
      </c>
      <c r="J135" s="17"/>
      <c r="K135" s="17"/>
      <c r="L135" s="19"/>
    </row>
    <row r="136" customHeight="true" spans="1:12">
      <c r="A136" s="19"/>
      <c r="B136" s="19" t="s">
        <v>194</v>
      </c>
      <c r="C136" s="19"/>
      <c r="D136" s="19" t="s">
        <v>20</v>
      </c>
      <c r="E136" s="19" t="s">
        <v>108</v>
      </c>
      <c r="F136" s="19"/>
      <c r="G136" s="23">
        <f t="shared" si="15"/>
        <v>20</v>
      </c>
      <c r="H136" s="24">
        <v>20</v>
      </c>
      <c r="I136" s="17"/>
      <c r="J136" s="17"/>
      <c r="K136" s="17"/>
      <c r="L136" s="19"/>
    </row>
    <row r="137" customHeight="true" spans="1:12">
      <c r="A137" s="19" t="s">
        <v>195</v>
      </c>
      <c r="B137" s="14" t="s">
        <v>196</v>
      </c>
      <c r="C137" s="14"/>
      <c r="D137" s="15"/>
      <c r="E137" s="15"/>
      <c r="F137" s="15"/>
      <c r="G137" s="14">
        <f>SUM(G138:G140)</f>
        <v>16.5</v>
      </c>
      <c r="H137" s="14">
        <f>SUM(H138:H140)</f>
        <v>0</v>
      </c>
      <c r="I137" s="14">
        <f>SUM(I138:I140)</f>
        <v>16.5</v>
      </c>
      <c r="J137" s="14">
        <f>SUM(J138:J140)</f>
        <v>0</v>
      </c>
      <c r="K137" s="14">
        <f>SUM(K138:K140)</f>
        <v>0</v>
      </c>
      <c r="L137" s="17"/>
    </row>
    <row r="138" customHeight="true" spans="1:12">
      <c r="A138" s="19"/>
      <c r="B138" s="17" t="s">
        <v>105</v>
      </c>
      <c r="C138" s="19" t="s">
        <v>197</v>
      </c>
      <c r="D138" s="20" t="s">
        <v>53</v>
      </c>
      <c r="E138" s="19" t="s">
        <v>108</v>
      </c>
      <c r="F138" s="15"/>
      <c r="G138" s="23">
        <f t="shared" ref="G138:G140" si="16">SUM(H138:K138)</f>
        <v>5.5</v>
      </c>
      <c r="H138" s="14"/>
      <c r="I138" s="17">
        <v>5.5</v>
      </c>
      <c r="J138" s="17"/>
      <c r="K138" s="17"/>
      <c r="L138" s="17"/>
    </row>
    <row r="139" customHeight="true" spans="1:12">
      <c r="A139" s="19"/>
      <c r="B139" s="19" t="s">
        <v>198</v>
      </c>
      <c r="C139" s="19" t="s">
        <v>199</v>
      </c>
      <c r="D139" s="19" t="s">
        <v>113</v>
      </c>
      <c r="E139" s="19" t="s">
        <v>108</v>
      </c>
      <c r="F139" s="19"/>
      <c r="G139" s="23">
        <f t="shared" si="16"/>
        <v>5.5</v>
      </c>
      <c r="H139" s="24"/>
      <c r="I139" s="17">
        <v>5.5</v>
      </c>
      <c r="J139" s="17"/>
      <c r="K139" s="17"/>
      <c r="L139" s="19"/>
    </row>
    <row r="140" customHeight="true" spans="1:12">
      <c r="A140" s="19"/>
      <c r="B140" s="17" t="s">
        <v>200</v>
      </c>
      <c r="C140" s="19" t="s">
        <v>201</v>
      </c>
      <c r="D140" s="19" t="s">
        <v>113</v>
      </c>
      <c r="E140" s="19" t="s">
        <v>108</v>
      </c>
      <c r="F140" s="19"/>
      <c r="G140" s="23">
        <f t="shared" si="16"/>
        <v>5.5</v>
      </c>
      <c r="H140" s="24"/>
      <c r="I140" s="17">
        <v>5.5</v>
      </c>
      <c r="J140" s="17"/>
      <c r="K140" s="17"/>
      <c r="L140" s="19"/>
    </row>
    <row r="141" customHeight="true" spans="1:12">
      <c r="A141" s="19" t="s">
        <v>202</v>
      </c>
      <c r="B141" s="14" t="s">
        <v>203</v>
      </c>
      <c r="C141" s="14"/>
      <c r="D141" s="15"/>
      <c r="E141" s="15"/>
      <c r="F141" s="15"/>
      <c r="G141" s="14">
        <f>SUM(G142:G144)</f>
        <v>90.2</v>
      </c>
      <c r="H141" s="14">
        <f>SUM(H142:H144)</f>
        <v>0</v>
      </c>
      <c r="I141" s="14">
        <f>SUM(I142:I144)</f>
        <v>11</v>
      </c>
      <c r="J141" s="14">
        <f>SUM(J142:J144)</f>
        <v>79.2</v>
      </c>
      <c r="K141" s="14">
        <f>SUM(K142:K144)</f>
        <v>0</v>
      </c>
      <c r="L141" s="17"/>
    </row>
    <row r="142" customHeight="true" spans="1:12">
      <c r="A142" s="19"/>
      <c r="B142" s="19" t="s">
        <v>105</v>
      </c>
      <c r="C142" s="19" t="s">
        <v>204</v>
      </c>
      <c r="D142" s="19" t="s">
        <v>180</v>
      </c>
      <c r="E142" s="19" t="s">
        <v>108</v>
      </c>
      <c r="F142" s="15"/>
      <c r="G142" s="23">
        <f t="shared" ref="G142:G144" si="17">SUM(H142:K142)</f>
        <v>5.5</v>
      </c>
      <c r="H142" s="14"/>
      <c r="I142" s="17">
        <v>5.5</v>
      </c>
      <c r="J142" s="17"/>
      <c r="K142" s="17"/>
      <c r="L142" s="17"/>
    </row>
    <row r="143" ht="36" customHeight="true" spans="1:12">
      <c r="A143" s="19"/>
      <c r="B143" s="19" t="s">
        <v>205</v>
      </c>
      <c r="C143" s="19"/>
      <c r="D143" s="19" t="s">
        <v>20</v>
      </c>
      <c r="E143" s="19" t="s">
        <v>108</v>
      </c>
      <c r="F143" s="15"/>
      <c r="G143" s="23">
        <f t="shared" si="17"/>
        <v>79.2</v>
      </c>
      <c r="H143" s="14"/>
      <c r="I143" s="17"/>
      <c r="J143" s="17">
        <v>79.2</v>
      </c>
      <c r="K143" s="17"/>
      <c r="L143" s="26" t="s">
        <v>206</v>
      </c>
    </row>
    <row r="144" customHeight="true" spans="1:12">
      <c r="A144" s="19"/>
      <c r="B144" s="19" t="s">
        <v>207</v>
      </c>
      <c r="C144" s="19" t="s">
        <v>208</v>
      </c>
      <c r="D144" s="19" t="s">
        <v>141</v>
      </c>
      <c r="E144" s="19" t="s">
        <v>108</v>
      </c>
      <c r="F144" s="19"/>
      <c r="G144" s="23">
        <f t="shared" si="17"/>
        <v>5.5</v>
      </c>
      <c r="H144" s="22"/>
      <c r="I144" s="17">
        <v>5.5</v>
      </c>
      <c r="J144" s="17"/>
      <c r="K144" s="17"/>
      <c r="L144" s="19"/>
    </row>
    <row r="145" customHeight="true" spans="1:12">
      <c r="A145" s="17" t="s">
        <v>209</v>
      </c>
      <c r="B145" s="14" t="s">
        <v>210</v>
      </c>
      <c r="C145" s="14"/>
      <c r="D145" s="15"/>
      <c r="E145" s="15"/>
      <c r="F145" s="15"/>
      <c r="G145" s="14">
        <f>SUM(G146:G148)</f>
        <v>31</v>
      </c>
      <c r="H145" s="14">
        <f>SUM(H146:H148)</f>
        <v>20</v>
      </c>
      <c r="I145" s="14">
        <f>SUM(I146:I148)</f>
        <v>11</v>
      </c>
      <c r="J145" s="14">
        <f>SUM(J146:J148)</f>
        <v>0</v>
      </c>
      <c r="K145" s="14">
        <f>SUM(K146:K148)</f>
        <v>0</v>
      </c>
      <c r="L145" s="17"/>
    </row>
    <row r="146" customHeight="true" spans="1:12">
      <c r="A146" s="17"/>
      <c r="B146" s="17" t="s">
        <v>211</v>
      </c>
      <c r="C146" s="19" t="s">
        <v>212</v>
      </c>
      <c r="D146" s="19" t="s">
        <v>180</v>
      </c>
      <c r="E146" s="19" t="s">
        <v>108</v>
      </c>
      <c r="F146" s="15"/>
      <c r="G146" s="23">
        <f t="shared" ref="G146:G148" si="18">SUM(H146:K146)</f>
        <v>5.5</v>
      </c>
      <c r="H146" s="14"/>
      <c r="I146" s="17">
        <v>5.5</v>
      </c>
      <c r="J146" s="17"/>
      <c r="K146" s="17"/>
      <c r="L146" s="17"/>
    </row>
    <row r="147" customHeight="true" spans="1:12">
      <c r="A147" s="17"/>
      <c r="B147" s="19" t="s">
        <v>213</v>
      </c>
      <c r="C147" s="19"/>
      <c r="D147" s="19" t="s">
        <v>20</v>
      </c>
      <c r="E147" s="19" t="s">
        <v>108</v>
      </c>
      <c r="F147" s="19"/>
      <c r="G147" s="23">
        <f t="shared" si="18"/>
        <v>20</v>
      </c>
      <c r="H147" s="24">
        <v>20</v>
      </c>
      <c r="I147" s="17"/>
      <c r="J147" s="17"/>
      <c r="K147" s="17"/>
      <c r="L147" s="19"/>
    </row>
    <row r="148" customHeight="true" spans="1:12">
      <c r="A148" s="17"/>
      <c r="B148" s="19" t="s">
        <v>214</v>
      </c>
      <c r="C148" s="40" t="s">
        <v>215</v>
      </c>
      <c r="D148" s="19" t="s">
        <v>141</v>
      </c>
      <c r="E148" s="19" t="s">
        <v>108</v>
      </c>
      <c r="F148" s="15"/>
      <c r="G148" s="23">
        <f t="shared" si="18"/>
        <v>5.5</v>
      </c>
      <c r="H148" s="24"/>
      <c r="I148" s="17">
        <v>5.5</v>
      </c>
      <c r="J148" s="17"/>
      <c r="K148" s="17"/>
      <c r="L148" s="24"/>
    </row>
  </sheetData>
  <autoFilter ref="A7:L148">
    <extLst/>
  </autoFilter>
  <mergeCells count="47">
    <mergeCell ref="A2:L2"/>
    <mergeCell ref="A5:C5"/>
    <mergeCell ref="A6:C6"/>
    <mergeCell ref="A7:C7"/>
    <mergeCell ref="A71:B71"/>
    <mergeCell ref="A72:B72"/>
    <mergeCell ref="A73:B73"/>
    <mergeCell ref="A74:B74"/>
    <mergeCell ref="A75:B75"/>
    <mergeCell ref="A76:B76"/>
    <mergeCell ref="A77:C77"/>
    <mergeCell ref="B78:C78"/>
    <mergeCell ref="B89:C89"/>
    <mergeCell ref="B92:C92"/>
    <mergeCell ref="B100:C100"/>
    <mergeCell ref="B104:C104"/>
    <mergeCell ref="B109:C109"/>
    <mergeCell ref="B113:C113"/>
    <mergeCell ref="B120:C120"/>
    <mergeCell ref="B123:C123"/>
    <mergeCell ref="B129:C129"/>
    <mergeCell ref="B133:C133"/>
    <mergeCell ref="B137:C137"/>
    <mergeCell ref="B141:C141"/>
    <mergeCell ref="B145:C145"/>
    <mergeCell ref="A8:A69"/>
    <mergeCell ref="A78:A88"/>
    <mergeCell ref="A89:A91"/>
    <mergeCell ref="A92:A99"/>
    <mergeCell ref="A100:A103"/>
    <mergeCell ref="A104:A108"/>
    <mergeCell ref="A109:A112"/>
    <mergeCell ref="A113:A119"/>
    <mergeCell ref="A120:A122"/>
    <mergeCell ref="A123:A128"/>
    <mergeCell ref="A129:A132"/>
    <mergeCell ref="A133:A136"/>
    <mergeCell ref="A137:A140"/>
    <mergeCell ref="A141:A144"/>
    <mergeCell ref="A145:A148"/>
    <mergeCell ref="B8:B9"/>
    <mergeCell ref="B79:B81"/>
    <mergeCell ref="B84:B86"/>
    <mergeCell ref="B93:B95"/>
    <mergeCell ref="B96:B98"/>
    <mergeCell ref="B114:B117"/>
    <mergeCell ref="B126:B128"/>
  </mergeCells>
  <pageMargins left="0.751388888888889" right="0.751388888888889" top="1" bottom="1" header="0.5" footer="0.5"/>
  <pageSetup paperSize="9" scale="6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3"/>
  <sheetViews>
    <sheetView workbookViewId="0">
      <selection activeCell="C43" sqref="C43"/>
    </sheetView>
  </sheetViews>
  <sheetFormatPr defaultColWidth="9" defaultRowHeight="13.5" outlineLevelCol="3"/>
  <cols>
    <col min="1" max="1" width="10.125" style="1" customWidth="true"/>
    <col min="2" max="2" width="24.625" style="1" customWidth="true"/>
    <col min="3" max="3" width="38.25" style="1" customWidth="true"/>
    <col min="4" max="4" width="17.375" style="1" customWidth="true"/>
    <col min="5" max="16384" width="9" style="1"/>
  </cols>
  <sheetData>
    <row r="1" ht="21" customHeight="true" spans="1:1">
      <c r="A1" s="2" t="s">
        <v>216</v>
      </c>
    </row>
    <row r="2" ht="45" customHeight="true" spans="1:4">
      <c r="A2" s="3" t="s">
        <v>217</v>
      </c>
      <c r="B2" s="4"/>
      <c r="C2" s="4"/>
      <c r="D2" s="4"/>
    </row>
    <row r="3" ht="21" customHeight="true" spans="1:4">
      <c r="A3" s="5" t="s">
        <v>218</v>
      </c>
      <c r="B3" s="5" t="s">
        <v>219</v>
      </c>
      <c r="C3" s="5" t="s">
        <v>220</v>
      </c>
      <c r="D3" s="5" t="s">
        <v>221</v>
      </c>
    </row>
    <row r="4" ht="21" customHeight="true" spans="1:4">
      <c r="A4" s="6">
        <v>1</v>
      </c>
      <c r="B4" s="6" t="s">
        <v>17</v>
      </c>
      <c r="C4" s="6" t="s">
        <v>222</v>
      </c>
      <c r="D4" s="6">
        <v>5.5</v>
      </c>
    </row>
    <row r="5" ht="21" customHeight="true" spans="1:4">
      <c r="A5" s="6">
        <v>2</v>
      </c>
      <c r="B5" s="6" t="s">
        <v>223</v>
      </c>
      <c r="C5" s="6" t="s">
        <v>224</v>
      </c>
      <c r="D5" s="6">
        <v>5.5</v>
      </c>
    </row>
    <row r="6" ht="21" customHeight="true" spans="1:4">
      <c r="A6" s="6">
        <v>3</v>
      </c>
      <c r="B6" s="6" t="s">
        <v>223</v>
      </c>
      <c r="C6" s="6" t="s">
        <v>31</v>
      </c>
      <c r="D6" s="6">
        <v>5.5</v>
      </c>
    </row>
    <row r="7" ht="21" customHeight="true" spans="1:4">
      <c r="A7" s="6">
        <v>4</v>
      </c>
      <c r="B7" s="6" t="s">
        <v>223</v>
      </c>
      <c r="C7" s="6" t="s">
        <v>225</v>
      </c>
      <c r="D7" s="6">
        <v>5.5</v>
      </c>
    </row>
    <row r="8" ht="21" customHeight="true" spans="1:4">
      <c r="A8" s="6">
        <v>5</v>
      </c>
      <c r="B8" s="6" t="s">
        <v>223</v>
      </c>
      <c r="C8" s="6" t="s">
        <v>226</v>
      </c>
      <c r="D8" s="6">
        <v>5.5</v>
      </c>
    </row>
    <row r="9" ht="21" customHeight="true" spans="1:4">
      <c r="A9" s="6">
        <v>6</v>
      </c>
      <c r="B9" s="6" t="s">
        <v>227</v>
      </c>
      <c r="C9" s="6" t="s">
        <v>228</v>
      </c>
      <c r="D9" s="6">
        <v>5.5</v>
      </c>
    </row>
    <row r="10" ht="21" customHeight="true" spans="1:4">
      <c r="A10" s="6">
        <v>7</v>
      </c>
      <c r="B10" s="6" t="s">
        <v>223</v>
      </c>
      <c r="C10" s="6" t="s">
        <v>81</v>
      </c>
      <c r="D10" s="6">
        <v>5.5</v>
      </c>
    </row>
    <row r="11" ht="21" customHeight="true" spans="1:4">
      <c r="A11" s="6">
        <v>8</v>
      </c>
      <c r="B11" s="6" t="s">
        <v>223</v>
      </c>
      <c r="C11" s="6" t="s">
        <v>229</v>
      </c>
      <c r="D11" s="6">
        <v>5.5</v>
      </c>
    </row>
    <row r="12" ht="21" customHeight="true" spans="1:4">
      <c r="A12" s="6">
        <v>9</v>
      </c>
      <c r="B12" s="6" t="s">
        <v>230</v>
      </c>
      <c r="C12" s="6" t="s">
        <v>174</v>
      </c>
      <c r="D12" s="6">
        <v>5.5</v>
      </c>
    </row>
    <row r="13" ht="21" customHeight="true" spans="1:4">
      <c r="A13" s="6">
        <v>10</v>
      </c>
      <c r="B13" s="6" t="s">
        <v>223</v>
      </c>
      <c r="C13" s="6" t="s">
        <v>231</v>
      </c>
      <c r="D13" s="6">
        <v>5.5</v>
      </c>
    </row>
    <row r="14" ht="21" customHeight="true" spans="1:4">
      <c r="A14" s="6">
        <v>11</v>
      </c>
      <c r="B14" s="6" t="s">
        <v>223</v>
      </c>
      <c r="C14" s="6" t="s">
        <v>89</v>
      </c>
      <c r="D14" s="6">
        <v>5.5</v>
      </c>
    </row>
    <row r="15" ht="21" customHeight="true" spans="1:4">
      <c r="A15" s="6">
        <v>12</v>
      </c>
      <c r="B15" s="6" t="s">
        <v>232</v>
      </c>
      <c r="C15" s="6" t="s">
        <v>233</v>
      </c>
      <c r="D15" s="6">
        <v>5.5</v>
      </c>
    </row>
    <row r="16" ht="21" customHeight="true" spans="1:4">
      <c r="A16" s="6">
        <v>13</v>
      </c>
      <c r="B16" s="6" t="s">
        <v>234</v>
      </c>
      <c r="C16" s="6" t="s">
        <v>117</v>
      </c>
      <c r="D16" s="6">
        <v>5.5</v>
      </c>
    </row>
    <row r="17" ht="21" customHeight="true" spans="1:4">
      <c r="A17" s="6">
        <v>14</v>
      </c>
      <c r="B17" s="6" t="s">
        <v>235</v>
      </c>
      <c r="C17" s="6" t="s">
        <v>112</v>
      </c>
      <c r="D17" s="6">
        <v>5.5</v>
      </c>
    </row>
    <row r="18" ht="21" customHeight="true" spans="1:4">
      <c r="A18" s="6">
        <v>15</v>
      </c>
      <c r="B18" s="6" t="s">
        <v>236</v>
      </c>
      <c r="C18" s="6" t="s">
        <v>138</v>
      </c>
      <c r="D18" s="6">
        <v>5.5</v>
      </c>
    </row>
    <row r="19" ht="21" customHeight="true" spans="1:4">
      <c r="A19" s="6">
        <v>16</v>
      </c>
      <c r="B19" s="6" t="s">
        <v>139</v>
      </c>
      <c r="C19" s="6" t="s">
        <v>140</v>
      </c>
      <c r="D19" s="6">
        <v>5.5</v>
      </c>
    </row>
    <row r="20" ht="21" customHeight="true" spans="1:4">
      <c r="A20" s="6">
        <v>17</v>
      </c>
      <c r="B20" s="6" t="s">
        <v>237</v>
      </c>
      <c r="C20" s="6" t="s">
        <v>123</v>
      </c>
      <c r="D20" s="6">
        <v>5.5</v>
      </c>
    </row>
    <row r="21" ht="21" customHeight="true" spans="1:4">
      <c r="A21" s="6">
        <v>18</v>
      </c>
      <c r="B21" s="6" t="s">
        <v>132</v>
      </c>
      <c r="C21" s="6" t="s">
        <v>133</v>
      </c>
      <c r="D21" s="6">
        <v>5.5</v>
      </c>
    </row>
    <row r="22" ht="21" customHeight="true" spans="1:4">
      <c r="A22" s="6">
        <v>19</v>
      </c>
      <c r="B22" s="6" t="s">
        <v>238</v>
      </c>
      <c r="C22" s="6" t="s">
        <v>131</v>
      </c>
      <c r="D22" s="6">
        <v>5.5</v>
      </c>
    </row>
    <row r="23" ht="21" customHeight="true" spans="1:4">
      <c r="A23" s="6">
        <v>20</v>
      </c>
      <c r="B23" s="6" t="s">
        <v>149</v>
      </c>
      <c r="C23" s="6" t="s">
        <v>150</v>
      </c>
      <c r="D23" s="6">
        <v>5.5</v>
      </c>
    </row>
    <row r="24" ht="21" customHeight="true" spans="1:4">
      <c r="A24" s="6">
        <v>21</v>
      </c>
      <c r="B24" s="6" t="s">
        <v>147</v>
      </c>
      <c r="C24" s="6" t="s">
        <v>148</v>
      </c>
      <c r="D24" s="6">
        <v>5.5</v>
      </c>
    </row>
    <row r="25" ht="21" customHeight="true" spans="1:4">
      <c r="A25" s="6">
        <v>22</v>
      </c>
      <c r="B25" s="6" t="s">
        <v>144</v>
      </c>
      <c r="C25" s="6" t="s">
        <v>145</v>
      </c>
      <c r="D25" s="6">
        <v>5.5</v>
      </c>
    </row>
    <row r="26" ht="21" customHeight="true" spans="1:4">
      <c r="A26" s="6">
        <v>23</v>
      </c>
      <c r="B26" s="6" t="s">
        <v>239</v>
      </c>
      <c r="C26" s="6" t="s">
        <v>155</v>
      </c>
      <c r="D26" s="6">
        <v>5.5</v>
      </c>
    </row>
    <row r="27" ht="21" customHeight="true" spans="1:4">
      <c r="A27" s="6">
        <v>24</v>
      </c>
      <c r="B27" s="6" t="s">
        <v>157</v>
      </c>
      <c r="C27" s="6" t="s">
        <v>158</v>
      </c>
      <c r="D27" s="6">
        <v>5.5</v>
      </c>
    </row>
    <row r="28" ht="21" customHeight="true" spans="1:4">
      <c r="A28" s="6">
        <v>25</v>
      </c>
      <c r="B28" s="6" t="s">
        <v>240</v>
      </c>
      <c r="C28" s="6" t="s">
        <v>161</v>
      </c>
      <c r="D28" s="6">
        <v>5.5</v>
      </c>
    </row>
    <row r="29" ht="21" customHeight="true" spans="1:4">
      <c r="A29" s="6">
        <v>26</v>
      </c>
      <c r="B29" s="6" t="s">
        <v>240</v>
      </c>
      <c r="C29" s="6" t="s">
        <v>163</v>
      </c>
      <c r="D29" s="6">
        <v>5.5</v>
      </c>
    </row>
    <row r="30" ht="21" customHeight="true" spans="1:4">
      <c r="A30" s="6">
        <v>27</v>
      </c>
      <c r="B30" s="6" t="s">
        <v>166</v>
      </c>
      <c r="C30" s="6" t="s">
        <v>167</v>
      </c>
      <c r="D30" s="6">
        <v>5.5</v>
      </c>
    </row>
    <row r="31" ht="21" customHeight="true" spans="1:4">
      <c r="A31" s="6">
        <v>28</v>
      </c>
      <c r="B31" s="6" t="s">
        <v>241</v>
      </c>
      <c r="C31" s="6" t="s">
        <v>170</v>
      </c>
      <c r="D31" s="6">
        <v>5.5</v>
      </c>
    </row>
    <row r="32" ht="21" customHeight="true" spans="1:4">
      <c r="A32" s="6">
        <v>29</v>
      </c>
      <c r="B32" s="6" t="s">
        <v>177</v>
      </c>
      <c r="C32" s="6" t="s">
        <v>179</v>
      </c>
      <c r="D32" s="6">
        <v>5.5</v>
      </c>
    </row>
    <row r="33" ht="21" customHeight="true" spans="1:4">
      <c r="A33" s="6">
        <v>30</v>
      </c>
      <c r="B33" s="6" t="s">
        <v>175</v>
      </c>
      <c r="C33" s="6" t="s">
        <v>176</v>
      </c>
      <c r="D33" s="6">
        <v>5.5</v>
      </c>
    </row>
    <row r="34" ht="21" customHeight="true" spans="1:4">
      <c r="A34" s="6">
        <v>31</v>
      </c>
      <c r="B34" s="6" t="s">
        <v>242</v>
      </c>
      <c r="C34" s="6" t="s">
        <v>184</v>
      </c>
      <c r="D34" s="6">
        <v>5.5</v>
      </c>
    </row>
    <row r="35" ht="21" customHeight="true" spans="1:4">
      <c r="A35" s="6">
        <v>32</v>
      </c>
      <c r="B35" s="6" t="s">
        <v>186</v>
      </c>
      <c r="C35" s="6" t="s">
        <v>187</v>
      </c>
      <c r="D35" s="6">
        <v>5.5</v>
      </c>
    </row>
    <row r="36" ht="21" customHeight="true" spans="1:4">
      <c r="A36" s="6">
        <v>33</v>
      </c>
      <c r="B36" s="6" t="s">
        <v>192</v>
      </c>
      <c r="C36" s="6" t="s">
        <v>193</v>
      </c>
      <c r="D36" s="6">
        <v>5.5</v>
      </c>
    </row>
    <row r="37" ht="21" customHeight="true" spans="1:4">
      <c r="A37" s="6">
        <v>34</v>
      </c>
      <c r="B37" s="6" t="s">
        <v>190</v>
      </c>
      <c r="C37" s="6" t="s">
        <v>191</v>
      </c>
      <c r="D37" s="6">
        <v>5.5</v>
      </c>
    </row>
    <row r="38" ht="21" customHeight="true" spans="1:4">
      <c r="A38" s="6">
        <v>35</v>
      </c>
      <c r="B38" s="6" t="s">
        <v>243</v>
      </c>
      <c r="C38" s="6" t="s">
        <v>199</v>
      </c>
      <c r="D38" s="6">
        <v>5.5</v>
      </c>
    </row>
    <row r="39" ht="21" customHeight="true" spans="1:4">
      <c r="A39" s="6">
        <v>36</v>
      </c>
      <c r="B39" s="6" t="s">
        <v>244</v>
      </c>
      <c r="C39" s="6" t="s">
        <v>201</v>
      </c>
      <c r="D39" s="6">
        <v>5.5</v>
      </c>
    </row>
    <row r="40" ht="21" customHeight="true" spans="1:4">
      <c r="A40" s="6">
        <v>37</v>
      </c>
      <c r="B40" s="6" t="s">
        <v>245</v>
      </c>
      <c r="C40" s="6" t="s">
        <v>204</v>
      </c>
      <c r="D40" s="6">
        <v>5.5</v>
      </c>
    </row>
    <row r="41" ht="21" customHeight="true" spans="1:4">
      <c r="A41" s="6">
        <v>38</v>
      </c>
      <c r="B41" s="6" t="s">
        <v>207</v>
      </c>
      <c r="C41" s="6" t="s">
        <v>208</v>
      </c>
      <c r="D41" s="6">
        <v>5.5</v>
      </c>
    </row>
    <row r="42" ht="21" customHeight="true" spans="1:4">
      <c r="A42" s="6">
        <v>39</v>
      </c>
      <c r="B42" s="6" t="s">
        <v>211</v>
      </c>
      <c r="C42" s="6" t="s">
        <v>212</v>
      </c>
      <c r="D42" s="6">
        <v>5.5</v>
      </c>
    </row>
    <row r="43" ht="21" customHeight="true" spans="1:4">
      <c r="A43" s="6">
        <v>40</v>
      </c>
      <c r="B43" s="6" t="s">
        <v>214</v>
      </c>
      <c r="C43" s="6" t="s">
        <v>246</v>
      </c>
      <c r="D43" s="6">
        <v>5.5</v>
      </c>
    </row>
  </sheetData>
  <mergeCells count="1">
    <mergeCell ref="A2:D2"/>
  </mergeCells>
  <pageMargins left="0.7" right="0.7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2021-12-17T19:55:00Z</dcterms:created>
  <cp:lastPrinted>2022-12-28T01:29:00Z</cp:lastPrinted>
  <dcterms:modified xsi:type="dcterms:W3CDTF">2024-10-25T10:43:25Z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5FC8CAA64A3242948D15C52BA3DF3009_13</vt:lpwstr>
  </property>
</Properties>
</file>