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8800" windowHeight="12435"/>
  </bookViews>
  <sheets>
    <sheet name="附件1" sheetId="2" r:id="rId1"/>
    <sheet name="附件2" sheetId="3" r:id="rId2"/>
    <sheet name="附件3" sheetId="4" r:id="rId3"/>
  </sheets>
  <definedNames>
    <definedName name="_xlnm._FilterDatabase" localSheetId="0" hidden="1">附件1!$A$33:$P$33</definedName>
    <definedName name="_xlnm._FilterDatabase" localSheetId="1" hidden="1">附件2!$A$4:$E$122</definedName>
    <definedName name="_xlnm._FilterDatabase" localSheetId="2" hidden="1">附件3!$A$4:$E$71</definedName>
    <definedName name="_xlnm.Print_Titles" localSheetId="0">附件1!$4:$6</definedName>
    <definedName name="_xlnm.Print_Titles" localSheetId="1">附件2!$3:$3</definedName>
    <definedName name="_xlnm.Print_Titles" localSheetId="2">附件3!$3:$3</definedName>
  </definedNames>
  <calcPr calcId="145621"/>
</workbook>
</file>

<file path=xl/calcChain.xml><?xml version="1.0" encoding="utf-8"?>
<calcChain xmlns="http://schemas.openxmlformats.org/spreadsheetml/2006/main">
  <c r="D70" i="4" l="1"/>
  <c r="D66" i="4"/>
  <c r="D64" i="4"/>
  <c r="D61" i="4"/>
  <c r="D59" i="4"/>
  <c r="D56" i="4"/>
  <c r="D53" i="4"/>
  <c r="D46" i="4"/>
  <c r="D41" i="4"/>
  <c r="D39" i="4"/>
  <c r="D37" i="4"/>
  <c r="D20" i="4" s="1"/>
  <c r="D33" i="4"/>
  <c r="D21" i="4"/>
  <c r="D16" i="4"/>
  <c r="D5" i="4" s="1"/>
  <c r="D6" i="4"/>
  <c r="D117" i="3"/>
  <c r="D107" i="3"/>
  <c r="D103" i="3"/>
  <c r="D98" i="3"/>
  <c r="D93" i="3"/>
  <c r="D87" i="3"/>
  <c r="D84" i="3"/>
  <c r="D75" i="3"/>
  <c r="D69" i="3"/>
  <c r="D57" i="3"/>
  <c r="D48" i="3"/>
  <c r="D40" i="3"/>
  <c r="D36" i="3"/>
  <c r="D19" i="3"/>
  <c r="D18" i="3" s="1"/>
  <c r="D16" i="3"/>
  <c r="D6" i="3"/>
  <c r="D5" i="3" s="1"/>
  <c r="D4" i="3" s="1"/>
  <c r="G184" i="2"/>
  <c r="G183" i="2"/>
  <c r="G182" i="2"/>
  <c r="G181" i="2"/>
  <c r="G180" i="2"/>
  <c r="G179" i="2"/>
  <c r="G178" i="2"/>
  <c r="G177" i="2"/>
  <c r="G176" i="2"/>
  <c r="O175" i="2"/>
  <c r="N175" i="2"/>
  <c r="M175" i="2"/>
  <c r="L175" i="2"/>
  <c r="K175" i="2"/>
  <c r="J175" i="2"/>
  <c r="I175" i="2"/>
  <c r="H175" i="2"/>
  <c r="G175" i="2"/>
  <c r="G174" i="2"/>
  <c r="G173" i="2"/>
  <c r="G172" i="2"/>
  <c r="G171" i="2"/>
  <c r="G168" i="2" s="1"/>
  <c r="G170" i="2"/>
  <c r="G169" i="2"/>
  <c r="O168" i="2"/>
  <c r="N168" i="2"/>
  <c r="M168" i="2"/>
  <c r="L168" i="2"/>
  <c r="K168" i="2"/>
  <c r="J168" i="2"/>
  <c r="I168" i="2"/>
  <c r="H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3" i="2" s="1"/>
  <c r="G154" i="2"/>
  <c r="O153" i="2"/>
  <c r="N153" i="2"/>
  <c r="M153" i="2"/>
  <c r="L153" i="2"/>
  <c r="K153" i="2"/>
  <c r="J153" i="2"/>
  <c r="I153" i="2"/>
  <c r="H153" i="2"/>
  <c r="G152" i="2"/>
  <c r="G151" i="2"/>
  <c r="G150" i="2"/>
  <c r="G149" i="2"/>
  <c r="G148" i="2"/>
  <c r="G147" i="2"/>
  <c r="G146" i="2"/>
  <c r="G145" i="2"/>
  <c r="G144" i="2"/>
  <c r="G143" i="2"/>
  <c r="G140" i="2" s="1"/>
  <c r="G142" i="2"/>
  <c r="G141" i="2"/>
  <c r="O140" i="2"/>
  <c r="N140" i="2"/>
  <c r="M140" i="2"/>
  <c r="L140" i="2"/>
  <c r="K140" i="2"/>
  <c r="J140" i="2"/>
  <c r="I140" i="2"/>
  <c r="H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O127" i="2"/>
  <c r="N127" i="2"/>
  <c r="M127" i="2"/>
  <c r="L127" i="2"/>
  <c r="K127" i="2"/>
  <c r="J127" i="2"/>
  <c r="I127" i="2"/>
  <c r="H127" i="2"/>
  <c r="G127" i="2"/>
  <c r="G126" i="2"/>
  <c r="G125" i="2"/>
  <c r="G124" i="2"/>
  <c r="G123" i="2"/>
  <c r="G122" i="2"/>
  <c r="G121" i="2"/>
  <c r="G120" i="2"/>
  <c r="O119" i="2"/>
  <c r="N119" i="2"/>
  <c r="M119" i="2"/>
  <c r="L119" i="2"/>
  <c r="K119" i="2"/>
  <c r="J119" i="2"/>
  <c r="I119" i="2"/>
  <c r="H119" i="2"/>
  <c r="G119" i="2"/>
  <c r="G118" i="2"/>
  <c r="G117" i="2"/>
  <c r="G116" i="2"/>
  <c r="G115" i="2"/>
  <c r="G113" i="2" s="1"/>
  <c r="G114" i="2"/>
  <c r="O113" i="2"/>
  <c r="N113" i="2"/>
  <c r="M113" i="2"/>
  <c r="L113" i="2"/>
  <c r="K113" i="2"/>
  <c r="J113" i="2"/>
  <c r="I113" i="2"/>
  <c r="H113" i="2"/>
  <c r="G112" i="2"/>
  <c r="G111" i="2"/>
  <c r="G110" i="2"/>
  <c r="G109" i="2"/>
  <c r="G108" i="2"/>
  <c r="G107" i="2"/>
  <c r="G106" i="2"/>
  <c r="G105" i="2"/>
  <c r="G104" i="2"/>
  <c r="G103" i="2"/>
  <c r="G102" i="2" s="1"/>
  <c r="O102" i="2"/>
  <c r="N102" i="2"/>
  <c r="M102" i="2"/>
  <c r="L102" i="2"/>
  <c r="K102" i="2"/>
  <c r="J102" i="2"/>
  <c r="I102" i="2"/>
  <c r="H102" i="2"/>
  <c r="G101" i="2"/>
  <c r="G100" i="2"/>
  <c r="G99" i="2"/>
  <c r="G98" i="2"/>
  <c r="G97" i="2"/>
  <c r="G96" i="2"/>
  <c r="G95" i="2"/>
  <c r="G94" i="2"/>
  <c r="G93" i="2"/>
  <c r="G92" i="2"/>
  <c r="O91" i="2"/>
  <c r="N91" i="2"/>
  <c r="M91" i="2"/>
  <c r="L91" i="2"/>
  <c r="K91" i="2"/>
  <c r="J91" i="2"/>
  <c r="I91" i="2"/>
  <c r="H91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7" i="2" s="1"/>
  <c r="G78" i="2"/>
  <c r="O77" i="2"/>
  <c r="N77" i="2"/>
  <c r="M77" i="2"/>
  <c r="L77" i="2"/>
  <c r="K77" i="2"/>
  <c r="J77" i="2"/>
  <c r="I77" i="2"/>
  <c r="H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O63" i="2"/>
  <c r="N63" i="2"/>
  <c r="M63" i="2"/>
  <c r="L63" i="2"/>
  <c r="K63" i="2"/>
  <c r="J63" i="2"/>
  <c r="I63" i="2"/>
  <c r="H63" i="2"/>
  <c r="G63" i="2"/>
  <c r="G62" i="2"/>
  <c r="G61" i="2"/>
  <c r="G60" i="2"/>
  <c r="G59" i="2"/>
  <c r="G56" i="2" s="1"/>
  <c r="G58" i="2"/>
  <c r="G57" i="2"/>
  <c r="O56" i="2"/>
  <c r="O33" i="2" s="1"/>
  <c r="N56" i="2"/>
  <c r="N33" i="2" s="1"/>
  <c r="M56" i="2"/>
  <c r="L56" i="2"/>
  <c r="K56" i="2"/>
  <c r="K33" i="2" s="1"/>
  <c r="J56" i="2"/>
  <c r="J33" i="2" s="1"/>
  <c r="I56" i="2"/>
  <c r="H56" i="2"/>
  <c r="G55" i="2"/>
  <c r="G54" i="2"/>
  <c r="G53" i="2"/>
  <c r="G52" i="2"/>
  <c r="G51" i="2"/>
  <c r="G50" i="2"/>
  <c r="G49" i="2"/>
  <c r="G48" i="2"/>
  <c r="G47" i="2"/>
  <c r="G45" i="2" s="1"/>
  <c r="G46" i="2"/>
  <c r="O45" i="2"/>
  <c r="N45" i="2"/>
  <c r="M45" i="2"/>
  <c r="L45" i="2"/>
  <c r="K45" i="2"/>
  <c r="J45" i="2"/>
  <c r="I45" i="2"/>
  <c r="H45" i="2"/>
  <c r="G44" i="2"/>
  <c r="G43" i="2"/>
  <c r="G42" i="2"/>
  <c r="G41" i="2"/>
  <c r="G40" i="2"/>
  <c r="G39" i="2"/>
  <c r="G38" i="2"/>
  <c r="G37" i="2"/>
  <c r="G36" i="2"/>
  <c r="G35" i="2"/>
  <c r="G34" i="2" s="1"/>
  <c r="O34" i="2"/>
  <c r="N34" i="2"/>
  <c r="M34" i="2"/>
  <c r="L34" i="2"/>
  <c r="L33" i="2" s="1"/>
  <c r="K34" i="2"/>
  <c r="J34" i="2"/>
  <c r="I34" i="2"/>
  <c r="H34" i="2"/>
  <c r="H33" i="2" s="1"/>
  <c r="M33" i="2"/>
  <c r="I33" i="2"/>
  <c r="G32" i="2"/>
  <c r="G31" i="2"/>
  <c r="G29" i="2" s="1"/>
  <c r="G30" i="2"/>
  <c r="O29" i="2"/>
  <c r="N29" i="2"/>
  <c r="N8" i="2" s="1"/>
  <c r="M29" i="2"/>
  <c r="M8" i="2" s="1"/>
  <c r="M7" i="2" s="1"/>
  <c r="L29" i="2"/>
  <c r="K29" i="2"/>
  <c r="J29" i="2"/>
  <c r="J8" i="2" s="1"/>
  <c r="I29" i="2"/>
  <c r="I8" i="2" s="1"/>
  <c r="I7" i="2" s="1"/>
  <c r="H29" i="2"/>
  <c r="G28" i="2"/>
  <c r="G27" i="2"/>
  <c r="G26" i="2"/>
  <c r="G25" i="2"/>
  <c r="G24" i="2"/>
  <c r="O23" i="2"/>
  <c r="G23" i="2" s="1"/>
  <c r="G22" i="2"/>
  <c r="G21" i="2"/>
  <c r="O20" i="2"/>
  <c r="G20" i="2" s="1"/>
  <c r="G9" i="2" s="1"/>
  <c r="G8" i="2" s="1"/>
  <c r="G19" i="2"/>
  <c r="G18" i="2"/>
  <c r="G17" i="2"/>
  <c r="G16" i="2"/>
  <c r="G15" i="2"/>
  <c r="G14" i="2"/>
  <c r="G13" i="2"/>
  <c r="G12" i="2"/>
  <c r="G11" i="2"/>
  <c r="G10" i="2"/>
  <c r="O9" i="2"/>
  <c r="O8" i="2" s="1"/>
  <c r="O7" i="2" s="1"/>
  <c r="N9" i="2"/>
  <c r="M9" i="2"/>
  <c r="L9" i="2"/>
  <c r="K9" i="2"/>
  <c r="K8" i="2" s="1"/>
  <c r="K7" i="2" s="1"/>
  <c r="J9" i="2"/>
  <c r="I9" i="2"/>
  <c r="H9" i="2"/>
  <c r="L8" i="2"/>
  <c r="L7" i="2" s="1"/>
  <c r="H8" i="2"/>
  <c r="H7" i="2" s="1"/>
  <c r="G33" i="2" l="1"/>
  <c r="J7" i="2"/>
  <c r="N7" i="2"/>
  <c r="D4" i="4"/>
  <c r="G7" i="2"/>
</calcChain>
</file>

<file path=xl/sharedStrings.xml><?xml version="1.0" encoding="utf-8"?>
<sst xmlns="http://schemas.openxmlformats.org/spreadsheetml/2006/main" count="896" uniqueCount="353">
  <si>
    <t>附件1</t>
  </si>
  <si>
    <t>2024年第五批教育综合发展专项（教育信息化）资金分配表</t>
  </si>
  <si>
    <t>单位：万元</t>
  </si>
  <si>
    <t>市州（单位）</t>
  </si>
  <si>
    <t>单位名称</t>
  </si>
  <si>
    <t>功能科目</t>
  </si>
  <si>
    <t>部门预算经济科目</t>
  </si>
  <si>
    <t>政府预算经济科目</t>
  </si>
  <si>
    <t>合计下达</t>
  </si>
  <si>
    <t>全省教育数字化基础设施改善和推广应用</t>
  </si>
  <si>
    <t>省本级教育数字化保障</t>
  </si>
  <si>
    <t>零基预算调减提前下达经费</t>
  </si>
  <si>
    <t>备注</t>
  </si>
  <si>
    <t>新一代智慧教学终端普及推广工程</t>
  </si>
  <si>
    <t>教育数字化融合应用创新示范引领工程</t>
  </si>
  <si>
    <t>数字教育资源超市</t>
  </si>
  <si>
    <t>智慧教育平台推广应用示范校</t>
  </si>
  <si>
    <t>教育数字化优秀典型应用场景</t>
  </si>
  <si>
    <t>第三批融合应用示范区</t>
  </si>
  <si>
    <t>教育行业信创生态创新中心建设管理</t>
  </si>
  <si>
    <t>全省合计</t>
  </si>
  <si>
    <t>省本级小计</t>
  </si>
  <si>
    <t>省教育厅小计</t>
  </si>
  <si>
    <t>省教育厅</t>
  </si>
  <si>
    <t>湖南农业大学</t>
  </si>
  <si>
    <t>2050205高等教育</t>
  </si>
  <si>
    <t>30299其他商品和服务支出</t>
  </si>
  <si>
    <t>50502商品和服务支出</t>
  </si>
  <si>
    <t>湖南师范大学</t>
  </si>
  <si>
    <t>2050202小学教育</t>
  </si>
  <si>
    <t xml:space="preserve">南华大学 </t>
  </si>
  <si>
    <t>湖南理工学院</t>
  </si>
  <si>
    <t>湖南人文科技学院</t>
  </si>
  <si>
    <t>湖南第一师范学院</t>
  </si>
  <si>
    <t>湖南城市学院</t>
  </si>
  <si>
    <t>长沙师范学院</t>
  </si>
  <si>
    <t>长沙民政职业技术学院</t>
  </si>
  <si>
    <t>2050305高等职业教育</t>
  </si>
  <si>
    <t>湖南科技职业学院</t>
  </si>
  <si>
    <t>湖南教育电视台</t>
  </si>
  <si>
    <t>2050502教育电视台</t>
  </si>
  <si>
    <r>
      <rPr>
        <sz val="9"/>
        <rFont val="宋体"/>
        <family val="3"/>
        <charset val="134"/>
      </rPr>
      <t>学生安全专题教育</t>
    </r>
    <r>
      <rPr>
        <sz val="9"/>
        <rFont val="Times New Roman"/>
        <family val="1"/>
      </rPr>
      <t>-7</t>
    </r>
    <r>
      <rPr>
        <sz val="9"/>
        <rFont val="宋体"/>
        <family val="3"/>
        <charset val="134"/>
      </rPr>
      <t>万元；教书育人楷模宣传-3万元</t>
    </r>
  </si>
  <si>
    <t>湖南省电化教育馆</t>
  </si>
  <si>
    <t>2050299其他普通教育支出</t>
  </si>
  <si>
    <t>资源审核评价和应用推广-1万元</t>
  </si>
  <si>
    <t>湖南省教育科学研究院</t>
  </si>
  <si>
    <t>教育数字化转型能力提升-5万元</t>
  </si>
  <si>
    <t>湖南省教育厅信息中心</t>
  </si>
  <si>
    <t>全省教育系统网络安全保障经费104万元；省级教育数字化管理平台建设经费345万元；保障智慧教育平台体系稳定运行经费60万元；省数据中心服务支撑-38万元；学生安全短视频大赛、“湖南学生安全”抖音号、湖南教育安全管理平台-4.5万元；省教育督导系统维护及数据处理服务-5万元</t>
  </si>
  <si>
    <t>湖南工业职业技术学院</t>
  </si>
  <si>
    <t>湖南化工职业技术学院</t>
  </si>
  <si>
    <t>湖南水利水电职业技术学院</t>
  </si>
  <si>
    <t>湖南交通职业技术学院</t>
  </si>
  <si>
    <t>湖南商务职业技术学院</t>
  </si>
  <si>
    <t>其他行业部门小计</t>
  </si>
  <si>
    <t>实拨单位</t>
  </si>
  <si>
    <t>湖南信息学院</t>
  </si>
  <si>
    <t>空军装备部</t>
  </si>
  <si>
    <t>长沙航空职业技术学院</t>
  </si>
  <si>
    <t>省电信公司</t>
  </si>
  <si>
    <t>湖南邮电职业技术学院</t>
  </si>
  <si>
    <t>市州小计</t>
  </si>
  <si>
    <t>长沙市</t>
  </si>
  <si>
    <t>长沙市小计</t>
  </si>
  <si>
    <t>市本级</t>
  </si>
  <si>
    <t>505对事业单位经常性补助</t>
  </si>
  <si>
    <t>芙蓉区</t>
  </si>
  <si>
    <t>天心区</t>
  </si>
  <si>
    <t>湖南湘江新区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</si>
  <si>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</si>
  <si>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</si>
  <si>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</si>
  <si>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</si>
  <si>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</si>
  <si>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</si>
  <si>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</si>
  <si>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株洲市小计</t>
  </si>
  <si>
    <t>保障智慧教育平台体系稳定运行经费40万元（湖南铁路科技职业技术学院）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</si>
  <si>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</si>
  <si>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</si>
  <si>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</si>
  <si>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</si>
  <si>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</si>
  <si>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</si>
  <si>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</si>
  <si>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</si>
  <si>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</si>
  <si>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</si>
  <si>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</si>
  <si>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</si>
  <si>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</si>
  <si>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</si>
  <si>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</si>
  <si>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</si>
  <si>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</si>
  <si>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</si>
  <si>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</si>
  <si>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</si>
  <si>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</si>
  <si>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</si>
  <si>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</si>
  <si>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</si>
  <si>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</si>
  <si>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</si>
  <si>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</si>
  <si>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</si>
  <si>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</si>
  <si>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</si>
  <si>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</si>
  <si>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</si>
  <si>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</si>
  <si>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</si>
  <si>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</si>
  <si>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</si>
  <si>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</si>
  <si>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</si>
  <si>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</si>
  <si>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</si>
  <si>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</si>
  <si>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</si>
  <si>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</si>
  <si>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</si>
  <si>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>岳阳市</t>
  </si>
  <si>
    <t>岳阳市小计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</si>
  <si>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</si>
  <si>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</si>
  <si>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</si>
  <si>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</si>
  <si>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</si>
  <si>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</si>
  <si>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</si>
  <si>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</si>
  <si>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</si>
  <si>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</si>
  <si>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</si>
  <si>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</si>
  <si>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</si>
  <si>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</si>
  <si>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</si>
  <si>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</si>
  <si>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</si>
  <si>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</si>
  <si>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</si>
  <si>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</si>
  <si>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</si>
  <si>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</si>
  <si>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</si>
  <si>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</si>
  <si>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</si>
  <si>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</si>
  <si>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</si>
  <si>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</si>
  <si>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</si>
  <si>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</si>
  <si>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南县</t>
  </si>
  <si>
    <t>桃江县</t>
  </si>
  <si>
    <t>安化县</t>
  </si>
  <si>
    <t>沅江市</t>
  </si>
  <si>
    <t>郴州市</t>
  </si>
  <si>
    <t>郴州市小计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</si>
  <si>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</si>
  <si>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</si>
  <si>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</si>
  <si>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</si>
  <si>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</si>
  <si>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</si>
  <si>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</si>
  <si>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</si>
  <si>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</si>
  <si>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</si>
  <si>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</si>
  <si>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</si>
  <si>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</si>
  <si>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</si>
  <si>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</si>
  <si>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</si>
  <si>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</si>
  <si>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</si>
  <si>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</si>
  <si>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</si>
  <si>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</si>
  <si>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</si>
  <si>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</si>
  <si>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</si>
  <si>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</si>
  <si>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</si>
  <si>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</si>
  <si>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</si>
  <si>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</si>
  <si>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</si>
  <si>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</si>
  <si>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</si>
  <si>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</si>
  <si>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</si>
  <si>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</si>
  <si>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</si>
  <si>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</si>
  <si>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</si>
  <si>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</si>
  <si>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娄底市</t>
  </si>
  <si>
    <t>娄底市小计</t>
  </si>
  <si>
    <t>娄星区</t>
  </si>
  <si>
    <t>双峰县</t>
  </si>
  <si>
    <t>新化县</t>
  </si>
  <si>
    <t>冷水江市</t>
  </si>
  <si>
    <t>涟源市</t>
  </si>
  <si>
    <t>湘西州</t>
  </si>
  <si>
    <t>湘西州小计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</si>
  <si>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</si>
  <si>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</si>
  <si>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</si>
  <si>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</si>
  <si>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</si>
  <si>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</si>
  <si>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</si>
  <si>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</si>
  <si>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</si>
  <si>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</si>
  <si>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2024年全省智慧教育平台推广应用示范校奖补资金分配明细表</t>
  </si>
  <si>
    <t>预算代码（县市区）</t>
  </si>
  <si>
    <t>学校名称</t>
  </si>
  <si>
    <t>金额（万元）</t>
  </si>
  <si>
    <t>长沙师范学院附属小学10万元</t>
  </si>
  <si>
    <t>长沙市雅礼实验中学</t>
  </si>
  <si>
    <t>长沙麓山国际实验学校</t>
  </si>
  <si>
    <t>湖南信息职业技术学院</t>
  </si>
  <si>
    <t>长沙市一中双语实验学校</t>
  </si>
  <si>
    <t>长沙市一中马王堆中学</t>
  </si>
  <si>
    <t>长沙市岳麓区莲花镇中心小学</t>
  </si>
  <si>
    <t>长沙高新区雷锋新城实验小学</t>
  </si>
  <si>
    <t>长沙市岳麓区博才洋湖小学</t>
  </si>
  <si>
    <t>长沙师范附属创远小学</t>
  </si>
  <si>
    <t>长沙市雨花区长塘里阳光小学</t>
  </si>
  <si>
    <t>长沙市雨花区长塘里小学</t>
  </si>
  <si>
    <t>望城区第一中学外国语学校</t>
  </si>
  <si>
    <t>湖南师大附中星沙实验学校</t>
  </si>
  <si>
    <t>长沙师范学院附属春建小学</t>
  </si>
  <si>
    <t>长郡·浏阳实验学校</t>
  </si>
  <si>
    <t>宁乡市玉潭街道南郊小学</t>
  </si>
  <si>
    <t>株洲市九方小学</t>
  </si>
  <si>
    <t>荷塘区红旗路小学</t>
  </si>
  <si>
    <t>芦淞区贺家土中学</t>
  </si>
  <si>
    <t>湘潭市益智中学</t>
  </si>
  <si>
    <t>雨湖区金庭学校</t>
  </si>
  <si>
    <t>雨湖区九华和平将军渡小学</t>
  </si>
  <si>
    <t>岳塘区湖湘学校</t>
  </si>
  <si>
    <t>湘潭县天易中学</t>
  </si>
  <si>
    <t>湘潭县子敬小学</t>
  </si>
  <si>
    <t>韶山市芙蓉学校</t>
  </si>
  <si>
    <t>衡阳师范学院附属小学</t>
  </si>
  <si>
    <t>雁峰区环城南路小学</t>
  </si>
  <si>
    <t>石鼓区都司街碧桂园小学</t>
  </si>
  <si>
    <t>蒸湘区幸福路小学</t>
  </si>
  <si>
    <t>衡阳县弘扬中学</t>
  </si>
  <si>
    <t>衡南县第九中学</t>
  </si>
  <si>
    <t>衡东县大浦镇大浦完全小学</t>
  </si>
  <si>
    <t>耒阳市实验小学</t>
  </si>
  <si>
    <t>邵阳市第十一中学</t>
  </si>
  <si>
    <t>邵阳市第五中学</t>
  </si>
  <si>
    <t>邵阳市资江学校</t>
  </si>
  <si>
    <t>大祥区板桥乡渡头桥中心完小</t>
  </si>
  <si>
    <t>北塔区状元小学</t>
  </si>
  <si>
    <t>北塔区状元中学</t>
  </si>
  <si>
    <t>邵阳县芙蓉学校</t>
  </si>
  <si>
    <t>隆回县万和实验学校</t>
  </si>
  <si>
    <t>洞口县第二芙蓉学校</t>
  </si>
  <si>
    <t>绥宁县长铺镇第二小学</t>
  </si>
  <si>
    <t>邵东市昭阳初级中学</t>
  </si>
  <si>
    <t>岳阳楼区花板桥学校</t>
  </si>
  <si>
    <t>南湖新区金鹗小学</t>
  </si>
  <si>
    <t>岳阳县步仙镇中心学校</t>
  </si>
  <si>
    <t>汨罗市实验小学</t>
  </si>
  <si>
    <t>临湘市第二中学</t>
  </si>
  <si>
    <t>常德市第十一中学</t>
  </si>
  <si>
    <t>常德市第四中学</t>
  </si>
  <si>
    <t>常德经济技术开发区崇德中学</t>
  </si>
  <si>
    <t>武陵区工农小学</t>
  </si>
  <si>
    <t>武陵区紫菱小学</t>
  </si>
  <si>
    <t>鼎城区江南小学</t>
  </si>
  <si>
    <t>桃源县漳江小学</t>
  </si>
  <si>
    <t>津市市第二小学</t>
  </si>
  <si>
    <t>张家界崇实小学北校</t>
  </si>
  <si>
    <t>桑植县十一学校</t>
  </si>
  <si>
    <t>益阳医学高等专科学校</t>
  </si>
  <si>
    <t>赫山区龙洲小学</t>
  </si>
  <si>
    <t>南县第六完全小学</t>
  </si>
  <si>
    <t>南县实验学校</t>
  </si>
  <si>
    <t>桃江县第四中学</t>
  </si>
  <si>
    <t>郴州市十九中学</t>
  </si>
  <si>
    <t>桂阳县士杰学校</t>
  </si>
  <si>
    <t>宜章县芙蓉学校</t>
  </si>
  <si>
    <t>汝城县第七中学</t>
  </si>
  <si>
    <t>蓝山县大桥学校</t>
  </si>
  <si>
    <t>新田县龙泉第四完全小学</t>
  </si>
  <si>
    <t>新田县龙泉第五完全小学</t>
  </si>
  <si>
    <t>新田县龙泉镇田家学校</t>
  </si>
  <si>
    <t>鹤城区芙蓉学校</t>
  </si>
  <si>
    <t>通道侗族自治县芙蓉学校</t>
  </si>
  <si>
    <t>洪江区东方红完全小学校</t>
  </si>
  <si>
    <t>娄底市第一中学附属实验学校</t>
  </si>
  <si>
    <t>娄底市第一中学附属星星中学</t>
  </si>
  <si>
    <t>娄底职业技术学院</t>
  </si>
  <si>
    <t>双峰县芙蓉学校</t>
  </si>
  <si>
    <t>双峰县丰茂学校</t>
  </si>
  <si>
    <t>新化县芙蓉学校</t>
  </si>
  <si>
    <t>冷水江市第二中学</t>
  </si>
  <si>
    <t>涟源市七星街镇湘波中学</t>
  </si>
  <si>
    <t>涟源市桥头河镇中心小学</t>
  </si>
  <si>
    <t>湘西土家族苗族自治州湾溪小学</t>
  </si>
  <si>
    <t>吉首市芙蓉学校</t>
  </si>
  <si>
    <t>保靖县迁陵小学</t>
  </si>
  <si>
    <t>古丈县第一完全小学</t>
  </si>
  <si>
    <t>龙山县第五小学</t>
  </si>
  <si>
    <t>附件3</t>
  </si>
  <si>
    <t>2024年全省教育数字化优秀典型应用场景奖补资金分配明细表</t>
  </si>
  <si>
    <t>湖南师范大学附属小学20万元</t>
  </si>
  <si>
    <t>湖南第一师范学院第二附属小学20万元</t>
  </si>
  <si>
    <t>长沙师范学院附属小学20万元</t>
  </si>
  <si>
    <t>长沙市教育局</t>
  </si>
  <si>
    <t>长沙市长郡双语实验中学</t>
  </si>
  <si>
    <t>长沙市第二十一中学</t>
  </si>
  <si>
    <t>长沙商贸旅游职业技术学院</t>
  </si>
  <si>
    <t>湖南湘江新区管理委员会教育局</t>
  </si>
  <si>
    <t>长沙市开福区四方坪小学</t>
  </si>
  <si>
    <t>长沙市望城区中岭小学</t>
  </si>
  <si>
    <t>长沙县泉塘第二小学</t>
  </si>
  <si>
    <t>湖南铁路科技职业技术学院</t>
  </si>
  <si>
    <t>攸县江桥街道工业路小学</t>
  </si>
  <si>
    <t>茶陵县云阳小学</t>
  </si>
  <si>
    <t>衡山县景贤小学</t>
  </si>
  <si>
    <t>岳阳市第十四中学</t>
  </si>
  <si>
    <t>岳阳楼区白杨坡小学</t>
  </si>
  <si>
    <t>岳阳经济技术开发区东站小学</t>
  </si>
  <si>
    <t>临湘市横铺中学</t>
  </si>
  <si>
    <t>常德市教育局</t>
  </si>
  <si>
    <t>常德市特殊教育学校</t>
  </si>
  <si>
    <t>常德职业技术学院</t>
  </si>
  <si>
    <t>武陵区第一小学</t>
  </si>
  <si>
    <t>津市市德雅中学</t>
  </si>
  <si>
    <t>张家界市永定区大庸桥街道办事处中心学校</t>
  </si>
  <si>
    <t>张家界市桑植县思源实验学校</t>
  </si>
  <si>
    <t>赫山区迎宾小学</t>
  </si>
  <si>
    <t>南县洗马湖学校</t>
  </si>
  <si>
    <t>郴州市第六中学</t>
  </si>
  <si>
    <t>永州柳子中学</t>
  </si>
  <si>
    <t>永州市蘋州小学</t>
  </si>
  <si>
    <t>怀化市金时中学</t>
  </si>
  <si>
    <t>娄底市第六小学</t>
  </si>
  <si>
    <t>冷水江市禾青镇芙蓉学校</t>
  </si>
  <si>
    <t>涟源市七星街镇中心小学</t>
  </si>
  <si>
    <t>湘西州溶江中学</t>
  </si>
  <si>
    <t>市州</t>
    <phoneticPr fontId="25" type="noConversion"/>
  </si>
  <si>
    <t>县市区/单位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</si>
</sst>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  <scheme val="major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5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aj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4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workbookViewId="0">
      <selection activeCell="O7" sqref="O7"/>
    </sheetView>
  </sheetViews>
  <sheetFormatPr defaultColWidth="8.875" defaultRowHeight="13.5" x14ac:dyDescent="0.15"/>
  <cols>
    <col min="1" max="1" width="11.5" customWidth="1"/>
    <col min="2" max="3" width="14.625" customWidth="1"/>
    <col min="4" max="7" width="14.5" customWidth="1"/>
    <col min="16" max="16" width="36.875" style="1" customWidth="1"/>
  </cols>
  <sheetData>
    <row r="1" spans="1:16" ht="27.95" customHeight="1" x14ac:dyDescent="0.15">
      <c r="A1" s="2" t="s">
        <v>0</v>
      </c>
      <c r="D1" s="28"/>
      <c r="E1" s="28"/>
      <c r="F1" s="28"/>
      <c r="G1" s="28"/>
    </row>
    <row r="2" spans="1:16" ht="32.1" customHeight="1" x14ac:dyDescent="0.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32.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3" t="s">
        <v>2</v>
      </c>
      <c r="N3" s="3"/>
      <c r="O3" s="3"/>
      <c r="P3" s="18"/>
    </row>
    <row r="4" spans="1:16" ht="23.1" customHeight="1" x14ac:dyDescent="0.15">
      <c r="A4" s="39" t="s">
        <v>351</v>
      </c>
      <c r="B4" s="39" t="s">
        <v>352</v>
      </c>
      <c r="C4" s="40" t="s">
        <v>4</v>
      </c>
      <c r="D4" s="40" t="s">
        <v>5</v>
      </c>
      <c r="E4" s="40" t="s">
        <v>6</v>
      </c>
      <c r="F4" s="40" t="s">
        <v>7</v>
      </c>
      <c r="G4" s="40" t="s">
        <v>8</v>
      </c>
      <c r="H4" s="40" t="s">
        <v>9</v>
      </c>
      <c r="I4" s="40"/>
      <c r="J4" s="40"/>
      <c r="K4" s="40"/>
      <c r="L4" s="40"/>
      <c r="M4" s="40"/>
      <c r="N4" s="47" t="s">
        <v>10</v>
      </c>
      <c r="O4" s="47" t="s">
        <v>11</v>
      </c>
      <c r="P4" s="50" t="s">
        <v>12</v>
      </c>
    </row>
    <row r="5" spans="1:16" ht="15.95" customHeight="1" x14ac:dyDescent="0.15">
      <c r="A5" s="39"/>
      <c r="B5" s="39"/>
      <c r="C5" s="40"/>
      <c r="D5" s="40"/>
      <c r="E5" s="40"/>
      <c r="F5" s="40"/>
      <c r="G5" s="40"/>
      <c r="H5" s="40" t="s">
        <v>13</v>
      </c>
      <c r="I5" s="40" t="s">
        <v>14</v>
      </c>
      <c r="J5" s="40"/>
      <c r="K5" s="40"/>
      <c r="L5" s="40"/>
      <c r="M5" s="40" t="s">
        <v>15</v>
      </c>
      <c r="N5" s="48"/>
      <c r="O5" s="48"/>
      <c r="P5" s="51"/>
    </row>
    <row r="6" spans="1:16" ht="54.95" customHeight="1" x14ac:dyDescent="0.15">
      <c r="A6" s="39"/>
      <c r="B6" s="39"/>
      <c r="C6" s="40"/>
      <c r="D6" s="40"/>
      <c r="E6" s="40"/>
      <c r="F6" s="40"/>
      <c r="G6" s="40"/>
      <c r="H6" s="40"/>
      <c r="I6" s="5" t="s">
        <v>16</v>
      </c>
      <c r="J6" s="5" t="s">
        <v>17</v>
      </c>
      <c r="K6" s="5" t="s">
        <v>18</v>
      </c>
      <c r="L6" s="5" t="s">
        <v>19</v>
      </c>
      <c r="M6" s="40"/>
      <c r="N6" s="49"/>
      <c r="O6" s="49"/>
      <c r="P6" s="52"/>
    </row>
    <row r="7" spans="1:16" ht="21" customHeight="1" x14ac:dyDescent="0.15">
      <c r="A7" s="41" t="s">
        <v>20</v>
      </c>
      <c r="B7" s="41"/>
      <c r="C7" s="41"/>
      <c r="D7" s="17"/>
      <c r="E7" s="17"/>
      <c r="F7" s="17"/>
      <c r="G7" s="7">
        <f>G8+G33</f>
        <v>6208.5</v>
      </c>
      <c r="H7" s="7">
        <f t="shared" ref="H7:O7" si="0">H8+H33</f>
        <v>2530</v>
      </c>
      <c r="I7" s="7">
        <f t="shared" si="0"/>
        <v>1000</v>
      </c>
      <c r="J7" s="7">
        <f t="shared" si="0"/>
        <v>1000</v>
      </c>
      <c r="K7" s="7">
        <f t="shared" si="0"/>
        <v>480</v>
      </c>
      <c r="L7" s="7">
        <f t="shared" si="0"/>
        <v>38</v>
      </c>
      <c r="M7" s="7">
        <f t="shared" si="0"/>
        <v>675</v>
      </c>
      <c r="N7" s="7">
        <f t="shared" si="0"/>
        <v>549</v>
      </c>
      <c r="O7" s="7">
        <f t="shared" si="0"/>
        <v>-63.5</v>
      </c>
      <c r="P7" s="20"/>
    </row>
    <row r="8" spans="1:16" ht="21" customHeight="1" x14ac:dyDescent="0.15">
      <c r="A8" s="41" t="s">
        <v>21</v>
      </c>
      <c r="B8" s="41"/>
      <c r="C8" s="41"/>
      <c r="D8" s="6"/>
      <c r="E8" s="6"/>
      <c r="F8" s="6"/>
      <c r="G8" s="8">
        <f>G9+G29</f>
        <v>1458.5</v>
      </c>
      <c r="H8" s="8">
        <f t="shared" ref="H8:O8" si="1">H9+H29</f>
        <v>0</v>
      </c>
      <c r="I8" s="8">
        <f t="shared" si="1"/>
        <v>100</v>
      </c>
      <c r="J8" s="8">
        <f t="shared" si="1"/>
        <v>240</v>
      </c>
      <c r="K8" s="8">
        <f t="shared" si="1"/>
        <v>0</v>
      </c>
      <c r="L8" s="8">
        <f t="shared" si="1"/>
        <v>38</v>
      </c>
      <c r="M8" s="8">
        <f t="shared" si="1"/>
        <v>635</v>
      </c>
      <c r="N8" s="8">
        <f t="shared" si="1"/>
        <v>509</v>
      </c>
      <c r="O8" s="8">
        <f t="shared" si="1"/>
        <v>-63.5</v>
      </c>
      <c r="P8" s="21"/>
    </row>
    <row r="9" spans="1:16" ht="21" customHeight="1" x14ac:dyDescent="0.15">
      <c r="A9" s="42" t="s">
        <v>22</v>
      </c>
      <c r="B9" s="42"/>
      <c r="C9" s="42"/>
      <c r="D9" s="6"/>
      <c r="E9" s="6"/>
      <c r="F9" s="6"/>
      <c r="G9" s="8">
        <f>SUM(G10:G28)</f>
        <v>1388.5</v>
      </c>
      <c r="H9" s="8">
        <f t="shared" ref="H9:O9" si="2">SUM(H10:H28)</f>
        <v>0</v>
      </c>
      <c r="I9" s="8">
        <f t="shared" si="2"/>
        <v>90</v>
      </c>
      <c r="J9" s="8">
        <f t="shared" si="2"/>
        <v>180</v>
      </c>
      <c r="K9" s="8">
        <f t="shared" si="2"/>
        <v>0</v>
      </c>
      <c r="L9" s="8">
        <f t="shared" si="2"/>
        <v>38</v>
      </c>
      <c r="M9" s="8">
        <f t="shared" si="2"/>
        <v>635</v>
      </c>
      <c r="N9" s="8">
        <f t="shared" si="2"/>
        <v>509</v>
      </c>
      <c r="O9" s="8">
        <f t="shared" si="2"/>
        <v>-63.5</v>
      </c>
      <c r="P9" s="21"/>
    </row>
    <row r="10" spans="1:16" ht="24" x14ac:dyDescent="0.15">
      <c r="A10" s="38" t="s">
        <v>23</v>
      </c>
      <c r="B10" s="9">
        <v>100007</v>
      </c>
      <c r="C10" s="10" t="s">
        <v>24</v>
      </c>
      <c r="D10" s="29" t="s">
        <v>25</v>
      </c>
      <c r="E10" s="29" t="s">
        <v>26</v>
      </c>
      <c r="F10" s="29" t="s">
        <v>27</v>
      </c>
      <c r="G10" s="31">
        <f t="shared" ref="G10:G16" si="3">SUM(H10:O10)</f>
        <v>30</v>
      </c>
      <c r="H10" s="11"/>
      <c r="I10" s="11">
        <v>10</v>
      </c>
      <c r="J10" s="11">
        <v>20</v>
      </c>
      <c r="K10" s="11"/>
      <c r="L10" s="11"/>
      <c r="M10" s="11"/>
      <c r="N10" s="34"/>
      <c r="O10" s="34"/>
      <c r="P10" s="22"/>
    </row>
    <row r="11" spans="1:16" ht="21" customHeight="1" x14ac:dyDescent="0.15">
      <c r="A11" s="38"/>
      <c r="B11" s="9">
        <v>100010</v>
      </c>
      <c r="C11" s="10" t="s">
        <v>28</v>
      </c>
      <c r="D11" s="29" t="s">
        <v>29</v>
      </c>
      <c r="E11" s="29" t="s">
        <v>26</v>
      </c>
      <c r="F11" s="29" t="s">
        <v>27</v>
      </c>
      <c r="G11" s="31">
        <f t="shared" si="3"/>
        <v>20</v>
      </c>
      <c r="H11" s="11"/>
      <c r="I11" s="11"/>
      <c r="J11" s="11">
        <v>20</v>
      </c>
      <c r="K11" s="11"/>
      <c r="L11" s="11"/>
      <c r="M11" s="35"/>
      <c r="N11" s="36"/>
      <c r="O11" s="36"/>
      <c r="P11" s="23"/>
    </row>
    <row r="12" spans="1:16" ht="24" x14ac:dyDescent="0.15">
      <c r="A12" s="38"/>
      <c r="B12" s="9">
        <v>100011</v>
      </c>
      <c r="C12" s="10" t="s">
        <v>30</v>
      </c>
      <c r="D12" s="29" t="s">
        <v>25</v>
      </c>
      <c r="E12" s="29" t="s">
        <v>26</v>
      </c>
      <c r="F12" s="29" t="s">
        <v>27</v>
      </c>
      <c r="G12" s="31">
        <f t="shared" si="3"/>
        <v>20</v>
      </c>
      <c r="H12" s="11"/>
      <c r="I12" s="11"/>
      <c r="J12" s="11">
        <v>20</v>
      </c>
      <c r="K12" s="11"/>
      <c r="L12" s="11"/>
      <c r="M12" s="11"/>
      <c r="N12" s="34"/>
      <c r="O12" s="34"/>
      <c r="P12" s="22"/>
    </row>
    <row r="13" spans="1:16" ht="24" x14ac:dyDescent="0.15">
      <c r="A13" s="38"/>
      <c r="B13" s="9">
        <v>100015</v>
      </c>
      <c r="C13" s="10" t="s">
        <v>31</v>
      </c>
      <c r="D13" s="29" t="s">
        <v>25</v>
      </c>
      <c r="E13" s="29" t="s">
        <v>26</v>
      </c>
      <c r="F13" s="29" t="s">
        <v>27</v>
      </c>
      <c r="G13" s="31">
        <f t="shared" si="3"/>
        <v>10</v>
      </c>
      <c r="H13" s="11"/>
      <c r="I13" s="11">
        <v>10</v>
      </c>
      <c r="J13" s="11"/>
      <c r="K13" s="11"/>
      <c r="L13" s="11"/>
      <c r="M13" s="11"/>
      <c r="N13" s="34"/>
      <c r="O13" s="34"/>
      <c r="P13" s="22"/>
    </row>
    <row r="14" spans="1:16" ht="24" x14ac:dyDescent="0.15">
      <c r="A14" s="38"/>
      <c r="B14" s="9">
        <v>100022</v>
      </c>
      <c r="C14" s="10" t="s">
        <v>32</v>
      </c>
      <c r="D14" s="29" t="s">
        <v>25</v>
      </c>
      <c r="E14" s="29" t="s">
        <v>26</v>
      </c>
      <c r="F14" s="29" t="s">
        <v>27</v>
      </c>
      <c r="G14" s="31">
        <f t="shared" si="3"/>
        <v>10</v>
      </c>
      <c r="H14" s="11"/>
      <c r="I14" s="11">
        <v>10</v>
      </c>
      <c r="J14" s="11"/>
      <c r="K14" s="11"/>
      <c r="L14" s="11"/>
      <c r="M14" s="11"/>
      <c r="N14" s="34"/>
      <c r="O14" s="34"/>
      <c r="P14" s="22"/>
    </row>
    <row r="15" spans="1:16" ht="24" x14ac:dyDescent="0.15">
      <c r="A15" s="38"/>
      <c r="B15" s="9">
        <v>100023</v>
      </c>
      <c r="C15" s="10" t="s">
        <v>33</v>
      </c>
      <c r="D15" s="29" t="s">
        <v>29</v>
      </c>
      <c r="E15" s="29" t="s">
        <v>26</v>
      </c>
      <c r="F15" s="29" t="s">
        <v>27</v>
      </c>
      <c r="G15" s="31">
        <f t="shared" si="3"/>
        <v>20</v>
      </c>
      <c r="H15" s="11"/>
      <c r="I15" s="11"/>
      <c r="J15" s="11">
        <v>20</v>
      </c>
      <c r="K15" s="11"/>
      <c r="L15" s="11"/>
      <c r="M15" s="11"/>
      <c r="N15" s="34"/>
      <c r="O15" s="34"/>
      <c r="P15" s="23"/>
    </row>
    <row r="16" spans="1:16" ht="24" x14ac:dyDescent="0.15">
      <c r="A16" s="38"/>
      <c r="B16" s="9">
        <v>100024</v>
      </c>
      <c r="C16" s="10" t="s">
        <v>34</v>
      </c>
      <c r="D16" s="29" t="s">
        <v>25</v>
      </c>
      <c r="E16" s="29" t="s">
        <v>26</v>
      </c>
      <c r="F16" s="29" t="s">
        <v>27</v>
      </c>
      <c r="G16" s="31">
        <f t="shared" si="3"/>
        <v>20</v>
      </c>
      <c r="H16" s="11"/>
      <c r="I16" s="11"/>
      <c r="J16" s="11">
        <v>20</v>
      </c>
      <c r="K16" s="11"/>
      <c r="L16" s="11"/>
      <c r="M16" s="11"/>
      <c r="N16" s="34"/>
      <c r="O16" s="34"/>
      <c r="P16" s="22"/>
    </row>
    <row r="17" spans="1:16" ht="24" x14ac:dyDescent="0.15">
      <c r="A17" s="38"/>
      <c r="B17" s="9">
        <v>100028</v>
      </c>
      <c r="C17" s="10" t="s">
        <v>35</v>
      </c>
      <c r="D17" s="29" t="s">
        <v>29</v>
      </c>
      <c r="E17" s="29" t="s">
        <v>26</v>
      </c>
      <c r="F17" s="29" t="s">
        <v>27</v>
      </c>
      <c r="G17" s="31">
        <f t="shared" ref="G17:G28" si="4">SUM(H17:O17)</f>
        <v>30</v>
      </c>
      <c r="H17" s="11"/>
      <c r="I17" s="11">
        <v>10</v>
      </c>
      <c r="J17" s="11">
        <v>20</v>
      </c>
      <c r="K17" s="11"/>
      <c r="L17" s="11"/>
      <c r="M17" s="11"/>
      <c r="N17" s="34"/>
      <c r="O17" s="34"/>
      <c r="P17" s="23"/>
    </row>
    <row r="18" spans="1:16" ht="24" x14ac:dyDescent="0.15">
      <c r="A18" s="38"/>
      <c r="B18" s="9">
        <v>100029</v>
      </c>
      <c r="C18" s="10" t="s">
        <v>36</v>
      </c>
      <c r="D18" s="29" t="s">
        <v>37</v>
      </c>
      <c r="E18" s="29" t="s">
        <v>26</v>
      </c>
      <c r="F18" s="29" t="s">
        <v>27</v>
      </c>
      <c r="G18" s="31">
        <f t="shared" si="4"/>
        <v>30</v>
      </c>
      <c r="H18" s="11"/>
      <c r="I18" s="11">
        <v>10</v>
      </c>
      <c r="J18" s="11">
        <v>20</v>
      </c>
      <c r="K18" s="11"/>
      <c r="L18" s="11"/>
      <c r="M18" s="35"/>
      <c r="N18" s="36"/>
      <c r="O18" s="36"/>
      <c r="P18" s="24"/>
    </row>
    <row r="19" spans="1:16" ht="24" x14ac:dyDescent="0.15">
      <c r="A19" s="38"/>
      <c r="B19" s="9">
        <v>100030</v>
      </c>
      <c r="C19" s="10" t="s">
        <v>38</v>
      </c>
      <c r="D19" s="29" t="s">
        <v>37</v>
      </c>
      <c r="E19" s="29" t="s">
        <v>26</v>
      </c>
      <c r="F19" s="29" t="s">
        <v>27</v>
      </c>
      <c r="G19" s="31">
        <f t="shared" si="4"/>
        <v>20</v>
      </c>
      <c r="H19" s="11"/>
      <c r="I19" s="11"/>
      <c r="J19" s="11">
        <v>20</v>
      </c>
      <c r="K19" s="11"/>
      <c r="L19" s="11"/>
      <c r="M19" s="11"/>
      <c r="N19" s="34"/>
      <c r="O19" s="34"/>
      <c r="P19" s="22"/>
    </row>
    <row r="20" spans="1:16" ht="24" x14ac:dyDescent="0.15">
      <c r="A20" s="38"/>
      <c r="B20" s="9">
        <v>100040</v>
      </c>
      <c r="C20" s="10" t="s">
        <v>39</v>
      </c>
      <c r="D20" s="29" t="s">
        <v>40</v>
      </c>
      <c r="E20" s="29" t="s">
        <v>26</v>
      </c>
      <c r="F20" s="29" t="s">
        <v>27</v>
      </c>
      <c r="G20" s="31">
        <f t="shared" si="4"/>
        <v>440</v>
      </c>
      <c r="H20" s="11"/>
      <c r="I20" s="11"/>
      <c r="J20" s="11"/>
      <c r="K20" s="11"/>
      <c r="L20" s="11"/>
      <c r="M20" s="11">
        <v>450</v>
      </c>
      <c r="N20" s="34"/>
      <c r="O20" s="34">
        <f>-7-3</f>
        <v>-10</v>
      </c>
      <c r="P20" s="23" t="s">
        <v>41</v>
      </c>
    </row>
    <row r="21" spans="1:16" ht="24" x14ac:dyDescent="0.15">
      <c r="A21" s="38"/>
      <c r="B21" s="9">
        <v>100041</v>
      </c>
      <c r="C21" s="10" t="s">
        <v>42</v>
      </c>
      <c r="D21" s="29" t="s">
        <v>43</v>
      </c>
      <c r="E21" s="29" t="s">
        <v>26</v>
      </c>
      <c r="F21" s="29" t="s">
        <v>27</v>
      </c>
      <c r="G21" s="31">
        <f t="shared" si="4"/>
        <v>99</v>
      </c>
      <c r="H21" s="11"/>
      <c r="I21" s="11"/>
      <c r="J21" s="11"/>
      <c r="K21" s="11"/>
      <c r="L21" s="11"/>
      <c r="M21" s="35">
        <v>100</v>
      </c>
      <c r="N21" s="36"/>
      <c r="O21" s="36">
        <v>-1</v>
      </c>
      <c r="P21" s="24" t="s">
        <v>44</v>
      </c>
    </row>
    <row r="22" spans="1:16" ht="24" x14ac:dyDescent="0.15">
      <c r="A22" s="38"/>
      <c r="B22" s="9">
        <v>100043</v>
      </c>
      <c r="C22" s="10" t="s">
        <v>45</v>
      </c>
      <c r="D22" s="29" t="s">
        <v>43</v>
      </c>
      <c r="E22" s="29" t="s">
        <v>26</v>
      </c>
      <c r="F22" s="29" t="s">
        <v>27</v>
      </c>
      <c r="G22" s="31">
        <f t="shared" si="4"/>
        <v>80</v>
      </c>
      <c r="H22" s="11"/>
      <c r="I22" s="11"/>
      <c r="J22" s="11"/>
      <c r="K22" s="11"/>
      <c r="L22" s="11"/>
      <c r="M22" s="35">
        <v>85</v>
      </c>
      <c r="N22" s="36"/>
      <c r="O22" s="36">
        <v>-5</v>
      </c>
      <c r="P22" s="24" t="s">
        <v>46</v>
      </c>
    </row>
    <row r="23" spans="1:16" ht="96" customHeight="1" x14ac:dyDescent="0.15">
      <c r="A23" s="38"/>
      <c r="B23" s="9">
        <v>100045</v>
      </c>
      <c r="C23" s="10" t="s">
        <v>47</v>
      </c>
      <c r="D23" s="29" t="s">
        <v>43</v>
      </c>
      <c r="E23" s="29" t="s">
        <v>26</v>
      </c>
      <c r="F23" s="29" t="s">
        <v>27</v>
      </c>
      <c r="G23" s="31">
        <f t="shared" si="4"/>
        <v>499.5</v>
      </c>
      <c r="H23" s="11"/>
      <c r="I23" s="11"/>
      <c r="J23" s="11"/>
      <c r="K23" s="11"/>
      <c r="L23" s="11">
        <v>38</v>
      </c>
      <c r="M23" s="35"/>
      <c r="N23" s="36">
        <v>509</v>
      </c>
      <c r="O23" s="36">
        <f>-38-4.5-5</f>
        <v>-47.5</v>
      </c>
      <c r="P23" s="24" t="s">
        <v>48</v>
      </c>
    </row>
    <row r="24" spans="1:16" ht="24" x14ac:dyDescent="0.15">
      <c r="A24" s="38"/>
      <c r="B24" s="9">
        <v>100054</v>
      </c>
      <c r="C24" s="10" t="s">
        <v>49</v>
      </c>
      <c r="D24" s="29" t="s">
        <v>37</v>
      </c>
      <c r="E24" s="29" t="s">
        <v>26</v>
      </c>
      <c r="F24" s="29" t="s">
        <v>27</v>
      </c>
      <c r="G24" s="31">
        <f t="shared" si="4"/>
        <v>10</v>
      </c>
      <c r="H24" s="11"/>
      <c r="I24" s="11">
        <v>10</v>
      </c>
      <c r="J24" s="11"/>
      <c r="K24" s="11"/>
      <c r="L24" s="11"/>
      <c r="M24" s="35"/>
      <c r="N24" s="36"/>
      <c r="O24" s="36"/>
      <c r="P24" s="24"/>
    </row>
    <row r="25" spans="1:16" ht="24" x14ac:dyDescent="0.15">
      <c r="A25" s="38"/>
      <c r="B25" s="9">
        <v>100061</v>
      </c>
      <c r="C25" s="10" t="s">
        <v>50</v>
      </c>
      <c r="D25" s="29" t="s">
        <v>37</v>
      </c>
      <c r="E25" s="29" t="s">
        <v>26</v>
      </c>
      <c r="F25" s="29" t="s">
        <v>27</v>
      </c>
      <c r="G25" s="31">
        <f t="shared" si="4"/>
        <v>10</v>
      </c>
      <c r="H25" s="11"/>
      <c r="I25" s="11">
        <v>10</v>
      </c>
      <c r="J25" s="11"/>
      <c r="K25" s="11"/>
      <c r="L25" s="11"/>
      <c r="M25" s="11"/>
      <c r="N25" s="34"/>
      <c r="O25" s="34"/>
      <c r="P25" s="22"/>
    </row>
    <row r="26" spans="1:16" ht="24" x14ac:dyDescent="0.15">
      <c r="A26" s="38"/>
      <c r="B26" s="9">
        <v>100070</v>
      </c>
      <c r="C26" s="10" t="s">
        <v>51</v>
      </c>
      <c r="D26" s="29" t="s">
        <v>37</v>
      </c>
      <c r="E26" s="29" t="s">
        <v>26</v>
      </c>
      <c r="F26" s="29" t="s">
        <v>27</v>
      </c>
      <c r="G26" s="31">
        <f t="shared" si="4"/>
        <v>10</v>
      </c>
      <c r="H26" s="11"/>
      <c r="I26" s="11">
        <v>10</v>
      </c>
      <c r="J26" s="11"/>
      <c r="K26" s="11"/>
      <c r="L26" s="11"/>
      <c r="M26" s="11"/>
      <c r="N26" s="34"/>
      <c r="O26" s="34"/>
      <c r="P26" s="22"/>
    </row>
    <row r="27" spans="1:16" ht="24" x14ac:dyDescent="0.15">
      <c r="A27" s="38"/>
      <c r="B27" s="9">
        <v>202008</v>
      </c>
      <c r="C27" s="10" t="s">
        <v>52</v>
      </c>
      <c r="D27" s="29" t="s">
        <v>37</v>
      </c>
      <c r="E27" s="29" t="s">
        <v>26</v>
      </c>
      <c r="F27" s="29" t="s">
        <v>27</v>
      </c>
      <c r="G27" s="31">
        <f t="shared" si="4"/>
        <v>20</v>
      </c>
      <c r="H27" s="11"/>
      <c r="I27" s="11"/>
      <c r="J27" s="11">
        <v>20</v>
      </c>
      <c r="K27" s="11"/>
      <c r="L27" s="11"/>
      <c r="M27" s="11"/>
      <c r="N27" s="34"/>
      <c r="O27" s="34"/>
      <c r="P27" s="22"/>
    </row>
    <row r="28" spans="1:16" ht="24" x14ac:dyDescent="0.15">
      <c r="A28" s="38"/>
      <c r="B28" s="9">
        <v>210004</v>
      </c>
      <c r="C28" s="10" t="s">
        <v>53</v>
      </c>
      <c r="D28" s="29" t="s">
        <v>37</v>
      </c>
      <c r="E28" s="29" t="s">
        <v>26</v>
      </c>
      <c r="F28" s="29" t="s">
        <v>27</v>
      </c>
      <c r="G28" s="31">
        <f t="shared" si="4"/>
        <v>10</v>
      </c>
      <c r="H28" s="11"/>
      <c r="I28" s="11">
        <v>10</v>
      </c>
      <c r="J28" s="11"/>
      <c r="K28" s="11"/>
      <c r="L28" s="11"/>
      <c r="M28" s="11"/>
      <c r="N28" s="34"/>
      <c r="O28" s="34"/>
      <c r="P28" s="22"/>
    </row>
    <row r="29" spans="1:16" ht="21" customHeight="1" x14ac:dyDescent="0.15">
      <c r="A29" s="43" t="s">
        <v>54</v>
      </c>
      <c r="B29" s="43"/>
      <c r="C29" s="43"/>
      <c r="D29" s="30"/>
      <c r="E29" s="30"/>
      <c r="F29" s="30"/>
      <c r="G29" s="12">
        <f>SUM(G30:G32)</f>
        <v>70</v>
      </c>
      <c r="H29" s="12">
        <f t="shared" ref="H29:O29" si="5">SUM(H30:H32)</f>
        <v>0</v>
      </c>
      <c r="I29" s="12">
        <f t="shared" si="5"/>
        <v>10</v>
      </c>
      <c r="J29" s="12">
        <f t="shared" si="5"/>
        <v>60</v>
      </c>
      <c r="K29" s="12">
        <f t="shared" si="5"/>
        <v>0</v>
      </c>
      <c r="L29" s="12">
        <f t="shared" si="5"/>
        <v>0</v>
      </c>
      <c r="M29" s="12">
        <f t="shared" si="5"/>
        <v>0</v>
      </c>
      <c r="N29" s="12">
        <f t="shared" si="5"/>
        <v>0</v>
      </c>
      <c r="O29" s="12">
        <f t="shared" si="5"/>
        <v>0</v>
      </c>
      <c r="P29" s="22"/>
    </row>
    <row r="30" spans="1:16" ht="24" x14ac:dyDescent="0.15">
      <c r="A30" s="13" t="s">
        <v>55</v>
      </c>
      <c r="B30" s="13">
        <v>999901</v>
      </c>
      <c r="C30" s="10" t="s">
        <v>56</v>
      </c>
      <c r="D30" s="30" t="s">
        <v>25</v>
      </c>
      <c r="E30" s="30" t="s">
        <v>26</v>
      </c>
      <c r="F30" s="30" t="s">
        <v>27</v>
      </c>
      <c r="G30" s="31">
        <f t="shared" ref="G30:G32" si="6">SUM(H30:O30)</f>
        <v>20</v>
      </c>
      <c r="H30" s="11"/>
      <c r="I30" s="11"/>
      <c r="J30" s="11">
        <v>20</v>
      </c>
      <c r="K30" s="11"/>
      <c r="L30" s="11"/>
      <c r="M30" s="11"/>
      <c r="N30" s="34"/>
      <c r="O30" s="34"/>
      <c r="P30" s="22"/>
    </row>
    <row r="31" spans="1:16" ht="24" x14ac:dyDescent="0.15">
      <c r="A31" s="13" t="s">
        <v>57</v>
      </c>
      <c r="B31" s="13"/>
      <c r="C31" s="10" t="s">
        <v>58</v>
      </c>
      <c r="D31" s="30" t="s">
        <v>37</v>
      </c>
      <c r="E31" s="30" t="s">
        <v>26</v>
      </c>
      <c r="F31" s="30" t="s">
        <v>27</v>
      </c>
      <c r="G31" s="31">
        <f t="shared" si="6"/>
        <v>30</v>
      </c>
      <c r="H31" s="11"/>
      <c r="I31" s="11">
        <v>10</v>
      </c>
      <c r="J31" s="11">
        <v>20</v>
      </c>
      <c r="K31" s="11"/>
      <c r="L31" s="11"/>
      <c r="M31" s="11"/>
      <c r="N31" s="34"/>
      <c r="O31" s="34"/>
      <c r="P31" s="22"/>
    </row>
    <row r="32" spans="1:16" ht="24" x14ac:dyDescent="0.15">
      <c r="A32" s="14" t="s">
        <v>59</v>
      </c>
      <c r="B32" s="13">
        <v>371001</v>
      </c>
      <c r="C32" s="10" t="s">
        <v>60</v>
      </c>
      <c r="D32" s="30" t="s">
        <v>37</v>
      </c>
      <c r="E32" s="30" t="s">
        <v>26</v>
      </c>
      <c r="F32" s="30" t="s">
        <v>27</v>
      </c>
      <c r="G32" s="31">
        <f t="shared" si="6"/>
        <v>20</v>
      </c>
      <c r="H32" s="11"/>
      <c r="I32" s="11"/>
      <c r="J32" s="11">
        <v>20</v>
      </c>
      <c r="K32" s="11"/>
      <c r="L32" s="11"/>
      <c r="M32" s="11"/>
      <c r="N32" s="34"/>
      <c r="O32" s="34"/>
      <c r="P32" s="22"/>
    </row>
    <row r="33" spans="1:16" ht="24" customHeight="1" x14ac:dyDescent="0.15">
      <c r="A33" s="44" t="s">
        <v>61</v>
      </c>
      <c r="B33" s="45"/>
      <c r="C33" s="46"/>
      <c r="D33" s="30"/>
      <c r="E33" s="30"/>
      <c r="F33" s="30"/>
      <c r="G33" s="12">
        <f>G34+G45+G56+G63+G77+G91+G102+G113+G119+G127+G140+G153+G168+G175</f>
        <v>4750</v>
      </c>
      <c r="H33" s="12">
        <f t="shared" ref="H33:O33" si="7">H34+H45+H56+H63+H77+H91+H102+H113+H119+H127+H140+H153+H168+H175</f>
        <v>2530</v>
      </c>
      <c r="I33" s="12">
        <f t="shared" si="7"/>
        <v>900</v>
      </c>
      <c r="J33" s="12">
        <f t="shared" si="7"/>
        <v>760</v>
      </c>
      <c r="K33" s="12">
        <f t="shared" si="7"/>
        <v>480</v>
      </c>
      <c r="L33" s="12">
        <f t="shared" si="7"/>
        <v>0</v>
      </c>
      <c r="M33" s="12">
        <f t="shared" si="7"/>
        <v>40</v>
      </c>
      <c r="N33" s="12">
        <f t="shared" si="7"/>
        <v>40</v>
      </c>
      <c r="O33" s="12">
        <f t="shared" si="7"/>
        <v>0</v>
      </c>
      <c r="P33" s="22"/>
    </row>
    <row r="34" spans="1:16" ht="24" customHeight="1" x14ac:dyDescent="0.15">
      <c r="A34" s="38" t="s">
        <v>62</v>
      </c>
      <c r="B34" s="41" t="s">
        <v>63</v>
      </c>
      <c r="C34" s="41"/>
      <c r="D34" s="6"/>
      <c r="E34" s="6"/>
      <c r="F34" s="6"/>
      <c r="G34" s="8">
        <f>SUM(G35:G44)</f>
        <v>685</v>
      </c>
      <c r="H34" s="8">
        <f t="shared" ref="H34:O34" si="8">SUM(H35:H44)</f>
        <v>185</v>
      </c>
      <c r="I34" s="8">
        <f t="shared" si="8"/>
        <v>160</v>
      </c>
      <c r="J34" s="8">
        <f t="shared" si="8"/>
        <v>220</v>
      </c>
      <c r="K34" s="8">
        <f t="shared" si="8"/>
        <v>100</v>
      </c>
      <c r="L34" s="8">
        <f t="shared" si="8"/>
        <v>0</v>
      </c>
      <c r="M34" s="8">
        <f t="shared" si="8"/>
        <v>20</v>
      </c>
      <c r="N34" s="37">
        <f t="shared" si="8"/>
        <v>0</v>
      </c>
      <c r="O34" s="37">
        <f t="shared" si="8"/>
        <v>0</v>
      </c>
      <c r="P34" s="22"/>
    </row>
    <row r="35" spans="1:16" ht="36" customHeight="1" x14ac:dyDescent="0.15">
      <c r="A35" s="38"/>
      <c r="B35" s="9" t="s">
        <v>64</v>
      </c>
      <c r="C35" s="10"/>
      <c r="D35" s="30" t="s">
        <v>43</v>
      </c>
      <c r="E35" s="10"/>
      <c r="F35" s="32" t="s">
        <v>65</v>
      </c>
      <c r="G35" s="31">
        <f>SUM(H35:O35)</f>
        <v>115</v>
      </c>
      <c r="H35" s="11">
        <v>5</v>
      </c>
      <c r="I35" s="11">
        <v>30</v>
      </c>
      <c r="J35" s="16">
        <v>80</v>
      </c>
      <c r="K35" s="11"/>
      <c r="L35" s="11"/>
      <c r="M35" s="11"/>
      <c r="N35" s="34"/>
      <c r="O35" s="34"/>
      <c r="P35" s="23"/>
    </row>
    <row r="36" spans="1:16" ht="24" customHeight="1" x14ac:dyDescent="0.15">
      <c r="A36" s="38"/>
      <c r="B36" s="10" t="s">
        <v>66</v>
      </c>
      <c r="C36" s="10"/>
      <c r="D36" s="30" t="s">
        <v>43</v>
      </c>
      <c r="E36" s="10"/>
      <c r="F36" s="32" t="s">
        <v>65</v>
      </c>
      <c r="G36" s="31">
        <f t="shared" ref="G36:G44" si="9">SUM(H36:O36)</f>
        <v>60</v>
      </c>
      <c r="H36" s="11">
        <v>20</v>
      </c>
      <c r="I36" s="11">
        <v>20</v>
      </c>
      <c r="J36" s="11">
        <v>20</v>
      </c>
      <c r="K36" s="11"/>
      <c r="L36" s="11"/>
      <c r="M36" s="11"/>
      <c r="N36" s="34"/>
      <c r="O36" s="34"/>
      <c r="P36" s="23"/>
    </row>
    <row r="37" spans="1:16" ht="24" customHeight="1" x14ac:dyDescent="0.15">
      <c r="A37" s="38"/>
      <c r="B37" s="10" t="s">
        <v>67</v>
      </c>
      <c r="C37" s="10"/>
      <c r="D37" s="30" t="s">
        <v>43</v>
      </c>
      <c r="E37" s="10"/>
      <c r="F37" s="32" t="s">
        <v>65</v>
      </c>
      <c r="G37" s="31">
        <f t="shared" si="9"/>
        <v>20</v>
      </c>
      <c r="H37" s="11">
        <v>20</v>
      </c>
      <c r="I37" s="11"/>
      <c r="J37" s="11"/>
      <c r="K37" s="11"/>
      <c r="L37" s="11"/>
      <c r="M37" s="11"/>
      <c r="N37" s="34"/>
      <c r="O37" s="34"/>
      <c r="P37" s="22"/>
    </row>
    <row r="38" spans="1:16" ht="39" customHeight="1" x14ac:dyDescent="0.15">
      <c r="A38" s="38"/>
      <c r="B38" s="10" t="s">
        <v>68</v>
      </c>
      <c r="C38" s="10"/>
      <c r="D38" s="30" t="s">
        <v>43</v>
      </c>
      <c r="E38" s="10"/>
      <c r="F38" s="32" t="s">
        <v>65</v>
      </c>
      <c r="G38" s="31">
        <f t="shared" si="9"/>
        <v>180</v>
      </c>
      <c r="H38" s="11">
        <v>20</v>
      </c>
      <c r="I38" s="11">
        <v>30</v>
      </c>
      <c r="J38" s="11">
        <v>60</v>
      </c>
      <c r="K38" s="11">
        <v>50</v>
      </c>
      <c r="L38" s="11"/>
      <c r="M38" s="11">
        <v>20</v>
      </c>
      <c r="N38" s="34"/>
      <c r="O38" s="34"/>
      <c r="P38" s="23"/>
    </row>
    <row r="39" spans="1:16" ht="24" customHeight="1" x14ac:dyDescent="0.15">
      <c r="A39" s="38"/>
      <c r="B39" s="10" t="s">
        <v>69</v>
      </c>
      <c r="C39" s="10"/>
      <c r="D39" s="30" t="s">
        <v>43</v>
      </c>
      <c r="E39" s="10"/>
      <c r="F39" s="32" t="s">
        <v>65</v>
      </c>
      <c r="G39" s="31">
        <f t="shared" si="9"/>
        <v>50</v>
      </c>
      <c r="H39" s="11">
        <v>20</v>
      </c>
      <c r="I39" s="11">
        <v>10</v>
      </c>
      <c r="J39" s="11">
        <v>20</v>
      </c>
      <c r="K39" s="11"/>
      <c r="L39" s="11"/>
      <c r="M39" s="11"/>
      <c r="N39" s="34"/>
      <c r="O39" s="34"/>
      <c r="P39" s="23"/>
    </row>
    <row r="40" spans="1:16" ht="24" customHeight="1" x14ac:dyDescent="0.15">
      <c r="A40" s="38"/>
      <c r="B40" s="10" t="s">
        <v>70</v>
      </c>
      <c r="C40" s="10"/>
      <c r="D40" s="30" t="s">
        <v>43</v>
      </c>
      <c r="E40" s="10"/>
      <c r="F40" s="32" t="s">
        <v>65</v>
      </c>
      <c r="G40" s="31">
        <f t="shared" si="9"/>
        <v>40</v>
      </c>
      <c r="H40" s="11">
        <v>20</v>
      </c>
      <c r="I40" s="11">
        <v>20</v>
      </c>
      <c r="J40" s="11"/>
      <c r="K40" s="11"/>
      <c r="L40" s="11"/>
      <c r="M40" s="11"/>
      <c r="N40" s="34"/>
      <c r="O40" s="34"/>
      <c r="P40" s="23"/>
    </row>
    <row r="41" spans="1:16" ht="24" customHeight="1" x14ac:dyDescent="0.15">
      <c r="A41" s="38"/>
      <c r="B41" s="10" t="s">
        <v>71</v>
      </c>
      <c r="C41" s="10"/>
      <c r="D41" s="30" t="s">
        <v>43</v>
      </c>
      <c r="E41" s="10"/>
      <c r="F41" s="32" t="s">
        <v>65</v>
      </c>
      <c r="G41" s="31">
        <f t="shared" si="9"/>
        <v>50</v>
      </c>
      <c r="H41" s="11">
        <v>20</v>
      </c>
      <c r="I41" s="11">
        <v>10</v>
      </c>
      <c r="J41" s="11">
        <v>20</v>
      </c>
      <c r="K41" s="11"/>
      <c r="L41" s="11"/>
      <c r="M41" s="11"/>
      <c r="N41" s="34"/>
      <c r="O41" s="34"/>
      <c r="P41" s="23"/>
    </row>
    <row r="42" spans="1:16" ht="24" customHeight="1" x14ac:dyDescent="0.15">
      <c r="A42" s="38"/>
      <c r="B42" s="10" t="s">
        <v>72</v>
      </c>
      <c r="C42" s="10"/>
      <c r="D42" s="30" t="s">
        <v>43</v>
      </c>
      <c r="E42" s="10"/>
      <c r="F42" s="32" t="s">
        <v>65</v>
      </c>
      <c r="G42" s="31">
        <f t="shared" si="9"/>
        <v>60</v>
      </c>
      <c r="H42" s="11">
        <v>20</v>
      </c>
      <c r="I42" s="11">
        <v>20</v>
      </c>
      <c r="J42" s="11">
        <v>20</v>
      </c>
      <c r="K42" s="11"/>
      <c r="L42" s="11"/>
      <c r="M42" s="11"/>
      <c r="N42" s="34"/>
      <c r="O42" s="34"/>
      <c r="P42" s="23"/>
    </row>
    <row r="43" spans="1:16" ht="24" customHeight="1" x14ac:dyDescent="0.15">
      <c r="A43" s="38"/>
      <c r="B43" s="10" t="s">
        <v>73</v>
      </c>
      <c r="C43" s="10"/>
      <c r="D43" s="30" t="s">
        <v>43</v>
      </c>
      <c r="E43" s="10"/>
      <c r="F43" s="32" t="s">
        <v>65</v>
      </c>
      <c r="G43" s="31">
        <f t="shared" si="9"/>
        <v>80</v>
      </c>
      <c r="H43" s="11">
        <v>20</v>
      </c>
      <c r="I43" s="11">
        <v>10</v>
      </c>
      <c r="J43" s="11"/>
      <c r="K43" s="11">
        <v>50</v>
      </c>
      <c r="L43" s="11"/>
      <c r="M43" s="11"/>
      <c r="N43" s="34"/>
      <c r="O43" s="34"/>
      <c r="P43" s="23"/>
    </row>
    <row r="44" spans="1:16" ht="24" customHeight="1" x14ac:dyDescent="0.15">
      <c r="A44" s="38"/>
      <c r="B44" s="10" t="s">
        <v>74</v>
      </c>
      <c r="C44" s="10"/>
      <c r="D44" s="30" t="s">
        <v>43</v>
      </c>
      <c r="E44" s="10"/>
      <c r="F44" s="32" t="s">
        <v>65</v>
      </c>
      <c r="G44" s="31">
        <f t="shared" si="9"/>
        <v>30</v>
      </c>
      <c r="H44" s="11">
        <v>20</v>
      </c>
      <c r="I44" s="11">
        <v>10</v>
      </c>
      <c r="J44" s="11"/>
      <c r="K44" s="11"/>
      <c r="L44" s="11"/>
      <c r="M44" s="11"/>
      <c r="N44" s="34"/>
      <c r="O44" s="34"/>
      <c r="P44" s="23"/>
    </row>
    <row r="45" spans="1:16" ht="24" customHeight="1" x14ac:dyDescent="0.15">
      <c r="A45" s="38" t="s">
        <v>75</v>
      </c>
      <c r="B45" s="41" t="s">
        <v>76</v>
      </c>
      <c r="C45" s="41"/>
      <c r="D45" s="6"/>
      <c r="E45" s="6"/>
      <c r="F45" s="6"/>
      <c r="G45" s="8">
        <f>SUM(G46:G55)</f>
        <v>315</v>
      </c>
      <c r="H45" s="8">
        <f t="shared" ref="H45:O45" si="10">SUM(H46:H55)</f>
        <v>185</v>
      </c>
      <c r="I45" s="8">
        <f t="shared" si="10"/>
        <v>30</v>
      </c>
      <c r="J45" s="8">
        <f t="shared" si="10"/>
        <v>60</v>
      </c>
      <c r="K45" s="8">
        <f t="shared" si="10"/>
        <v>0</v>
      </c>
      <c r="L45" s="8">
        <f t="shared" si="10"/>
        <v>0</v>
      </c>
      <c r="M45" s="8">
        <f t="shared" si="10"/>
        <v>0</v>
      </c>
      <c r="N45" s="37">
        <f t="shared" si="10"/>
        <v>40</v>
      </c>
      <c r="O45" s="37">
        <f t="shared" si="10"/>
        <v>0</v>
      </c>
      <c r="P45" s="22"/>
    </row>
    <row r="46" spans="1:16" ht="24" customHeight="1" x14ac:dyDescent="0.15">
      <c r="A46" s="38"/>
      <c r="B46" s="10" t="s">
        <v>64</v>
      </c>
      <c r="C46" s="10"/>
      <c r="D46" s="30" t="s">
        <v>43</v>
      </c>
      <c r="E46" s="10"/>
      <c r="F46" s="32" t="s">
        <v>65</v>
      </c>
      <c r="G46" s="31">
        <f>SUM(H46:O46)</f>
        <v>75</v>
      </c>
      <c r="H46" s="11">
        <v>5</v>
      </c>
      <c r="I46" s="11">
        <v>10</v>
      </c>
      <c r="J46" s="11">
        <v>20</v>
      </c>
      <c r="K46" s="11"/>
      <c r="L46" s="11"/>
      <c r="M46" s="11"/>
      <c r="N46" s="34">
        <v>40</v>
      </c>
      <c r="O46" s="34"/>
      <c r="P46" s="23" t="s">
        <v>77</v>
      </c>
    </row>
    <row r="47" spans="1:16" ht="24" customHeight="1" x14ac:dyDescent="0.15">
      <c r="A47" s="38"/>
      <c r="B47" s="10" t="s">
        <v>78</v>
      </c>
      <c r="C47" s="10"/>
      <c r="D47" s="30" t="s">
        <v>43</v>
      </c>
      <c r="E47" s="10"/>
      <c r="F47" s="32" t="s">
        <v>65</v>
      </c>
      <c r="G47" s="31">
        <f t="shared" ref="G47:G55" si="11">SUM(H47:O47)</f>
        <v>30</v>
      </c>
      <c r="H47" s="11">
        <v>20</v>
      </c>
      <c r="I47" s="11">
        <v>10</v>
      </c>
      <c r="J47" s="11"/>
      <c r="K47" s="11"/>
      <c r="L47" s="11"/>
      <c r="M47" s="11"/>
      <c r="N47" s="34"/>
      <c r="O47" s="34"/>
      <c r="P47" s="23"/>
    </row>
    <row r="48" spans="1:16" ht="24" customHeight="1" x14ac:dyDescent="0.15">
      <c r="A48" s="38"/>
      <c r="B48" s="10" t="s">
        <v>79</v>
      </c>
      <c r="C48" s="10"/>
      <c r="D48" s="30" t="s">
        <v>43</v>
      </c>
      <c r="E48" s="10"/>
      <c r="F48" s="32" t="s">
        <v>65</v>
      </c>
      <c r="G48" s="31">
        <f t="shared" si="11"/>
        <v>30</v>
      </c>
      <c r="H48" s="11">
        <v>20</v>
      </c>
      <c r="I48" s="11">
        <v>10</v>
      </c>
      <c r="J48" s="11"/>
      <c r="K48" s="11"/>
      <c r="L48" s="11"/>
      <c r="M48" s="11"/>
      <c r="N48" s="34"/>
      <c r="O48" s="34"/>
      <c r="P48" s="23"/>
    </row>
    <row r="49" spans="1:16" ht="24" customHeight="1" x14ac:dyDescent="0.15">
      <c r="A49" s="38"/>
      <c r="B49" s="10" t="s">
        <v>80</v>
      </c>
      <c r="C49" s="10"/>
      <c r="D49" s="30" t="s">
        <v>43</v>
      </c>
      <c r="E49" s="10"/>
      <c r="F49" s="32" t="s">
        <v>65</v>
      </c>
      <c r="G49" s="31">
        <f t="shared" si="11"/>
        <v>20</v>
      </c>
      <c r="H49" s="11">
        <v>20</v>
      </c>
      <c r="I49" s="11"/>
      <c r="J49" s="11"/>
      <c r="K49" s="11"/>
      <c r="L49" s="11"/>
      <c r="M49" s="11"/>
      <c r="N49" s="34"/>
      <c r="O49" s="34"/>
      <c r="P49" s="22"/>
    </row>
    <row r="50" spans="1:16" ht="24" customHeight="1" x14ac:dyDescent="0.15">
      <c r="A50" s="38"/>
      <c r="B50" s="10" t="s">
        <v>81</v>
      </c>
      <c r="C50" s="10"/>
      <c r="D50" s="30" t="s">
        <v>43</v>
      </c>
      <c r="E50" s="10"/>
      <c r="F50" s="32" t="s">
        <v>65</v>
      </c>
      <c r="G50" s="31">
        <f t="shared" si="11"/>
        <v>20</v>
      </c>
      <c r="H50" s="11">
        <v>20</v>
      </c>
      <c r="I50" s="11"/>
      <c r="J50" s="11"/>
      <c r="K50" s="11"/>
      <c r="L50" s="11"/>
      <c r="M50" s="11"/>
      <c r="N50" s="34"/>
      <c r="O50" s="34"/>
      <c r="P50" s="22"/>
    </row>
    <row r="51" spans="1:16" ht="24" customHeight="1" x14ac:dyDescent="0.15">
      <c r="A51" s="38"/>
      <c r="B51" s="10" t="s">
        <v>82</v>
      </c>
      <c r="C51" s="10"/>
      <c r="D51" s="30" t="s">
        <v>43</v>
      </c>
      <c r="E51" s="10"/>
      <c r="F51" s="32" t="s">
        <v>65</v>
      </c>
      <c r="G51" s="31">
        <f t="shared" si="11"/>
        <v>20</v>
      </c>
      <c r="H51" s="11">
        <v>20</v>
      </c>
      <c r="I51" s="11"/>
      <c r="J51" s="11"/>
      <c r="K51" s="11"/>
      <c r="L51" s="11"/>
      <c r="M51" s="11"/>
      <c r="N51" s="34"/>
      <c r="O51" s="34"/>
      <c r="P51" s="22"/>
    </row>
    <row r="52" spans="1:16" ht="24" customHeight="1" x14ac:dyDescent="0.15">
      <c r="A52" s="38"/>
      <c r="B52" s="10" t="s">
        <v>83</v>
      </c>
      <c r="C52" s="10"/>
      <c r="D52" s="30" t="s">
        <v>43</v>
      </c>
      <c r="E52" s="10"/>
      <c r="F52" s="32" t="s">
        <v>65</v>
      </c>
      <c r="G52" s="31">
        <f t="shared" si="11"/>
        <v>40</v>
      </c>
      <c r="H52" s="11">
        <v>20</v>
      </c>
      <c r="I52" s="11"/>
      <c r="J52" s="11">
        <v>20</v>
      </c>
      <c r="K52" s="11"/>
      <c r="L52" s="11"/>
      <c r="M52" s="11"/>
      <c r="N52" s="34"/>
      <c r="O52" s="34"/>
      <c r="P52" s="23"/>
    </row>
    <row r="53" spans="1:16" ht="24" customHeight="1" x14ac:dyDescent="0.15">
      <c r="A53" s="38"/>
      <c r="B53" s="10" t="s">
        <v>84</v>
      </c>
      <c r="C53" s="10"/>
      <c r="D53" s="30" t="s">
        <v>43</v>
      </c>
      <c r="E53" s="10"/>
      <c r="F53" s="32" t="s">
        <v>65</v>
      </c>
      <c r="G53" s="31">
        <f t="shared" si="11"/>
        <v>40</v>
      </c>
      <c r="H53" s="11">
        <v>20</v>
      </c>
      <c r="I53" s="11"/>
      <c r="J53" s="11">
        <v>20</v>
      </c>
      <c r="K53" s="11"/>
      <c r="L53" s="11"/>
      <c r="M53" s="11"/>
      <c r="N53" s="34"/>
      <c r="O53" s="34"/>
      <c r="P53" s="23"/>
    </row>
    <row r="54" spans="1:16" ht="24" customHeight="1" x14ac:dyDescent="0.15">
      <c r="A54" s="38"/>
      <c r="B54" s="10" t="s">
        <v>85</v>
      </c>
      <c r="C54" s="10"/>
      <c r="D54" s="30" t="s">
        <v>43</v>
      </c>
      <c r="E54" s="10"/>
      <c r="F54" s="32" t="s">
        <v>65</v>
      </c>
      <c r="G54" s="31">
        <f t="shared" si="11"/>
        <v>20</v>
      </c>
      <c r="H54" s="11">
        <v>20</v>
      </c>
      <c r="I54" s="11"/>
      <c r="J54" s="11"/>
      <c r="K54" s="11"/>
      <c r="L54" s="11"/>
      <c r="M54" s="11"/>
      <c r="N54" s="34"/>
      <c r="O54" s="34"/>
      <c r="P54" s="22"/>
    </row>
    <row r="55" spans="1:16" ht="24" customHeight="1" x14ac:dyDescent="0.15">
      <c r="A55" s="38"/>
      <c r="B55" s="10" t="s">
        <v>86</v>
      </c>
      <c r="C55" s="10"/>
      <c r="D55" s="30" t="s">
        <v>43</v>
      </c>
      <c r="E55" s="10"/>
      <c r="F55" s="32" t="s">
        <v>65</v>
      </c>
      <c r="G55" s="31">
        <f t="shared" si="11"/>
        <v>20</v>
      </c>
      <c r="H55" s="11">
        <v>20</v>
      </c>
      <c r="I55" s="11"/>
      <c r="J55" s="11"/>
      <c r="K55" s="11"/>
      <c r="L55" s="11"/>
      <c r="M55" s="11"/>
      <c r="N55" s="34"/>
      <c r="O55" s="34"/>
      <c r="P55" s="22"/>
    </row>
    <row r="56" spans="1:16" ht="24" customHeight="1" x14ac:dyDescent="0.15">
      <c r="A56" s="38" t="s">
        <v>87</v>
      </c>
      <c r="B56" s="41" t="s">
        <v>88</v>
      </c>
      <c r="C56" s="41"/>
      <c r="D56" s="6"/>
      <c r="E56" s="6"/>
      <c r="F56" s="6"/>
      <c r="G56" s="8">
        <f>SUM(G57:G62)</f>
        <v>175</v>
      </c>
      <c r="H56" s="8">
        <f t="shared" ref="H56:O56" si="12">SUM(H57:H62)</f>
        <v>105</v>
      </c>
      <c r="I56" s="8">
        <f t="shared" si="12"/>
        <v>70</v>
      </c>
      <c r="J56" s="8">
        <f t="shared" si="12"/>
        <v>0</v>
      </c>
      <c r="K56" s="8">
        <f t="shared" si="12"/>
        <v>0</v>
      </c>
      <c r="L56" s="8">
        <f t="shared" si="12"/>
        <v>0</v>
      </c>
      <c r="M56" s="8">
        <f t="shared" si="12"/>
        <v>0</v>
      </c>
      <c r="N56" s="37">
        <f t="shared" si="12"/>
        <v>0</v>
      </c>
      <c r="O56" s="37">
        <f t="shared" si="12"/>
        <v>0</v>
      </c>
      <c r="P56" s="22"/>
    </row>
    <row r="57" spans="1:16" ht="24" customHeight="1" x14ac:dyDescent="0.15">
      <c r="A57" s="38"/>
      <c r="B57" s="10" t="s">
        <v>64</v>
      </c>
      <c r="C57" s="10"/>
      <c r="D57" s="30" t="s">
        <v>43</v>
      </c>
      <c r="E57" s="10"/>
      <c r="F57" s="32" t="s">
        <v>65</v>
      </c>
      <c r="G57" s="31">
        <f t="shared" ref="G57:G62" si="13">SUM(H57:O57)</f>
        <v>15</v>
      </c>
      <c r="H57" s="11">
        <v>5</v>
      </c>
      <c r="I57" s="11">
        <v>10</v>
      </c>
      <c r="J57" s="11"/>
      <c r="K57" s="11"/>
      <c r="L57" s="11"/>
      <c r="M57" s="11"/>
      <c r="N57" s="34"/>
      <c r="O57" s="34"/>
      <c r="P57" s="23"/>
    </row>
    <row r="58" spans="1:16" ht="24" customHeight="1" x14ac:dyDescent="0.15">
      <c r="A58" s="38"/>
      <c r="B58" s="10" t="s">
        <v>89</v>
      </c>
      <c r="C58" s="10"/>
      <c r="D58" s="30" t="s">
        <v>43</v>
      </c>
      <c r="E58" s="10"/>
      <c r="F58" s="32" t="s">
        <v>65</v>
      </c>
      <c r="G58" s="31">
        <f t="shared" si="13"/>
        <v>40</v>
      </c>
      <c r="H58" s="11">
        <v>20</v>
      </c>
      <c r="I58" s="11">
        <v>20</v>
      </c>
      <c r="J58" s="11"/>
      <c r="K58" s="11"/>
      <c r="L58" s="11"/>
      <c r="M58" s="11"/>
      <c r="N58" s="34"/>
      <c r="O58" s="34"/>
      <c r="P58" s="23"/>
    </row>
    <row r="59" spans="1:16" ht="24" customHeight="1" x14ac:dyDescent="0.15">
      <c r="A59" s="38"/>
      <c r="B59" s="10" t="s">
        <v>90</v>
      </c>
      <c r="C59" s="10"/>
      <c r="D59" s="30" t="s">
        <v>43</v>
      </c>
      <c r="E59" s="10"/>
      <c r="F59" s="32" t="s">
        <v>65</v>
      </c>
      <c r="G59" s="31">
        <f t="shared" si="13"/>
        <v>30</v>
      </c>
      <c r="H59" s="11">
        <v>20</v>
      </c>
      <c r="I59" s="11">
        <v>10</v>
      </c>
      <c r="J59" s="11"/>
      <c r="K59" s="11"/>
      <c r="L59" s="11"/>
      <c r="M59" s="11"/>
      <c r="N59" s="34"/>
      <c r="O59" s="34"/>
      <c r="P59" s="23"/>
    </row>
    <row r="60" spans="1:16" ht="24" customHeight="1" x14ac:dyDescent="0.15">
      <c r="A60" s="38"/>
      <c r="B60" s="10" t="s">
        <v>91</v>
      </c>
      <c r="C60" s="10"/>
      <c r="D60" s="30" t="s">
        <v>43</v>
      </c>
      <c r="E60" s="10"/>
      <c r="F60" s="32" t="s">
        <v>65</v>
      </c>
      <c r="G60" s="31">
        <f t="shared" si="13"/>
        <v>40</v>
      </c>
      <c r="H60" s="11">
        <v>20</v>
      </c>
      <c r="I60" s="11">
        <v>20</v>
      </c>
      <c r="J60" s="11"/>
      <c r="K60" s="11"/>
      <c r="L60" s="11"/>
      <c r="M60" s="11"/>
      <c r="N60" s="34"/>
      <c r="O60" s="34"/>
      <c r="P60" s="23"/>
    </row>
    <row r="61" spans="1:16" ht="24" customHeight="1" x14ac:dyDescent="0.15">
      <c r="A61" s="38"/>
      <c r="B61" s="10" t="s">
        <v>92</v>
      </c>
      <c r="C61" s="10"/>
      <c r="D61" s="30" t="s">
        <v>43</v>
      </c>
      <c r="E61" s="10"/>
      <c r="F61" s="32" t="s">
        <v>65</v>
      </c>
      <c r="G61" s="31">
        <f t="shared" si="13"/>
        <v>20</v>
      </c>
      <c r="H61" s="11">
        <v>20</v>
      </c>
      <c r="I61" s="11"/>
      <c r="J61" s="11"/>
      <c r="K61" s="11"/>
      <c r="L61" s="11"/>
      <c r="M61" s="11"/>
      <c r="N61" s="34"/>
      <c r="O61" s="34"/>
      <c r="P61" s="22"/>
    </row>
    <row r="62" spans="1:16" ht="24" customHeight="1" x14ac:dyDescent="0.15">
      <c r="A62" s="38"/>
      <c r="B62" s="10" t="s">
        <v>93</v>
      </c>
      <c r="C62" s="10"/>
      <c r="D62" s="30" t="s">
        <v>43</v>
      </c>
      <c r="E62" s="10"/>
      <c r="F62" s="32" t="s">
        <v>65</v>
      </c>
      <c r="G62" s="31">
        <f t="shared" si="13"/>
        <v>30</v>
      </c>
      <c r="H62" s="11">
        <v>20</v>
      </c>
      <c r="I62" s="11">
        <v>10</v>
      </c>
      <c r="J62" s="11"/>
      <c r="K62" s="11"/>
      <c r="L62" s="11"/>
      <c r="M62" s="11"/>
      <c r="N62" s="34"/>
      <c r="O62" s="34"/>
      <c r="P62" s="23"/>
    </row>
    <row r="63" spans="1:16" ht="24" customHeight="1" x14ac:dyDescent="0.15">
      <c r="A63" s="38" t="s">
        <v>94</v>
      </c>
      <c r="B63" s="41" t="s">
        <v>95</v>
      </c>
      <c r="C63" s="41"/>
      <c r="D63" s="6"/>
      <c r="E63" s="6"/>
      <c r="F63" s="6"/>
      <c r="G63" s="8">
        <f>SUM(G64:G76)</f>
        <v>375</v>
      </c>
      <c r="H63" s="8">
        <f t="shared" ref="H63:O63" si="14">SUM(H64:H76)</f>
        <v>245</v>
      </c>
      <c r="I63" s="8">
        <f t="shared" si="14"/>
        <v>80</v>
      </c>
      <c r="J63" s="8">
        <f t="shared" si="14"/>
        <v>20</v>
      </c>
      <c r="K63" s="8">
        <f t="shared" si="14"/>
        <v>30</v>
      </c>
      <c r="L63" s="8">
        <f t="shared" si="14"/>
        <v>0</v>
      </c>
      <c r="M63" s="8">
        <f t="shared" si="14"/>
        <v>0</v>
      </c>
      <c r="N63" s="37">
        <f t="shared" si="14"/>
        <v>0</v>
      </c>
      <c r="O63" s="37">
        <f t="shared" si="14"/>
        <v>0</v>
      </c>
      <c r="P63" s="22"/>
    </row>
    <row r="64" spans="1:16" ht="24" customHeight="1" x14ac:dyDescent="0.15">
      <c r="A64" s="38"/>
      <c r="B64" s="10" t="s">
        <v>64</v>
      </c>
      <c r="C64" s="10"/>
      <c r="D64" s="30" t="s">
        <v>43</v>
      </c>
      <c r="E64" s="10"/>
      <c r="F64" s="32" t="s">
        <v>65</v>
      </c>
      <c r="G64" s="31">
        <f t="shared" ref="G64:G76" si="15">SUM(H64:O64)</f>
        <v>5</v>
      </c>
      <c r="H64" s="11">
        <v>5</v>
      </c>
      <c r="I64" s="11"/>
      <c r="J64" s="11"/>
      <c r="K64" s="11"/>
      <c r="L64" s="11"/>
      <c r="M64" s="11"/>
      <c r="N64" s="34"/>
      <c r="O64" s="34"/>
      <c r="P64" s="22"/>
    </row>
    <row r="65" spans="1:16" ht="24" customHeight="1" x14ac:dyDescent="0.15">
      <c r="A65" s="38"/>
      <c r="B65" s="10" t="s">
        <v>96</v>
      </c>
      <c r="C65" s="10"/>
      <c r="D65" s="30" t="s">
        <v>43</v>
      </c>
      <c r="E65" s="10"/>
      <c r="F65" s="32" t="s">
        <v>65</v>
      </c>
      <c r="G65" s="31">
        <f t="shared" si="15"/>
        <v>30</v>
      </c>
      <c r="H65" s="11">
        <v>20</v>
      </c>
      <c r="I65" s="11">
        <v>10</v>
      </c>
      <c r="J65" s="11"/>
      <c r="K65" s="11"/>
      <c r="L65" s="11"/>
      <c r="M65" s="11"/>
      <c r="N65" s="34"/>
      <c r="O65" s="34"/>
      <c r="P65" s="23"/>
    </row>
    <row r="66" spans="1:16" ht="24" customHeight="1" x14ac:dyDescent="0.15">
      <c r="A66" s="38"/>
      <c r="B66" s="10" t="s">
        <v>97</v>
      </c>
      <c r="C66" s="10"/>
      <c r="D66" s="30" t="s">
        <v>43</v>
      </c>
      <c r="E66" s="10"/>
      <c r="F66" s="32" t="s">
        <v>65</v>
      </c>
      <c r="G66" s="31">
        <f t="shared" si="15"/>
        <v>30</v>
      </c>
      <c r="H66" s="11">
        <v>20</v>
      </c>
      <c r="I66" s="11">
        <v>10</v>
      </c>
      <c r="J66" s="11"/>
      <c r="K66" s="11"/>
      <c r="L66" s="11"/>
      <c r="M66" s="11"/>
      <c r="N66" s="34"/>
      <c r="O66" s="34"/>
      <c r="P66" s="23"/>
    </row>
    <row r="67" spans="1:16" ht="24" customHeight="1" x14ac:dyDescent="0.15">
      <c r="A67" s="38"/>
      <c r="B67" s="10" t="s">
        <v>98</v>
      </c>
      <c r="C67" s="10"/>
      <c r="D67" s="30" t="s">
        <v>43</v>
      </c>
      <c r="E67" s="10"/>
      <c r="F67" s="32" t="s">
        <v>65</v>
      </c>
      <c r="G67" s="31">
        <f t="shared" si="15"/>
        <v>30</v>
      </c>
      <c r="H67" s="11">
        <v>20</v>
      </c>
      <c r="I67" s="11">
        <v>10</v>
      </c>
      <c r="J67" s="11"/>
      <c r="K67" s="11"/>
      <c r="L67" s="11"/>
      <c r="M67" s="11"/>
      <c r="N67" s="34"/>
      <c r="O67" s="34"/>
      <c r="P67" s="23"/>
    </row>
    <row r="68" spans="1:16" ht="24" customHeight="1" x14ac:dyDescent="0.15">
      <c r="A68" s="38"/>
      <c r="B68" s="10" t="s">
        <v>99</v>
      </c>
      <c r="C68" s="10"/>
      <c r="D68" s="30" t="s">
        <v>43</v>
      </c>
      <c r="E68" s="10"/>
      <c r="F68" s="32" t="s">
        <v>65</v>
      </c>
      <c r="G68" s="31">
        <f t="shared" si="15"/>
        <v>30</v>
      </c>
      <c r="H68" s="11">
        <v>20</v>
      </c>
      <c r="I68" s="11">
        <v>10</v>
      </c>
      <c r="J68" s="11"/>
      <c r="K68" s="11"/>
      <c r="L68" s="11"/>
      <c r="M68" s="11"/>
      <c r="N68" s="34"/>
      <c r="O68" s="34"/>
      <c r="P68" s="23"/>
    </row>
    <row r="69" spans="1:16" ht="24" customHeight="1" x14ac:dyDescent="0.15">
      <c r="A69" s="38"/>
      <c r="B69" s="10" t="s">
        <v>100</v>
      </c>
      <c r="C69" s="10"/>
      <c r="D69" s="30" t="s">
        <v>43</v>
      </c>
      <c r="E69" s="10"/>
      <c r="F69" s="32" t="s">
        <v>65</v>
      </c>
      <c r="G69" s="31">
        <f t="shared" si="15"/>
        <v>20</v>
      </c>
      <c r="H69" s="11">
        <v>20</v>
      </c>
      <c r="I69" s="11"/>
      <c r="J69" s="11"/>
      <c r="K69" s="11"/>
      <c r="L69" s="11"/>
      <c r="M69" s="11"/>
      <c r="N69" s="34"/>
      <c r="O69" s="34"/>
      <c r="P69" s="22"/>
    </row>
    <row r="70" spans="1:16" ht="24" customHeight="1" x14ac:dyDescent="0.15">
      <c r="A70" s="38"/>
      <c r="B70" s="10" t="s">
        <v>101</v>
      </c>
      <c r="C70" s="10"/>
      <c r="D70" s="30" t="s">
        <v>43</v>
      </c>
      <c r="E70" s="10"/>
      <c r="F70" s="32" t="s">
        <v>65</v>
      </c>
      <c r="G70" s="31">
        <f t="shared" si="15"/>
        <v>30</v>
      </c>
      <c r="H70" s="11">
        <v>20</v>
      </c>
      <c r="I70" s="11">
        <v>10</v>
      </c>
      <c r="J70" s="11"/>
      <c r="K70" s="11"/>
      <c r="L70" s="11"/>
      <c r="M70" s="11"/>
      <c r="N70" s="34"/>
      <c r="O70" s="34"/>
      <c r="P70" s="23"/>
    </row>
    <row r="71" spans="1:16" ht="24" customHeight="1" x14ac:dyDescent="0.15">
      <c r="A71" s="38"/>
      <c r="B71" s="10" t="s">
        <v>102</v>
      </c>
      <c r="C71" s="10"/>
      <c r="D71" s="30" t="s">
        <v>43</v>
      </c>
      <c r="E71" s="10"/>
      <c r="F71" s="32" t="s">
        <v>65</v>
      </c>
      <c r="G71" s="31">
        <f t="shared" si="15"/>
        <v>60</v>
      </c>
      <c r="H71" s="11">
        <v>20</v>
      </c>
      <c r="I71" s="11">
        <v>10</v>
      </c>
      <c r="J71" s="11"/>
      <c r="K71" s="11">
        <v>30</v>
      </c>
      <c r="L71" s="11"/>
      <c r="M71" s="11"/>
      <c r="N71" s="34"/>
      <c r="O71" s="34"/>
      <c r="P71" s="23"/>
    </row>
    <row r="72" spans="1:16" ht="24" customHeight="1" x14ac:dyDescent="0.15">
      <c r="A72" s="38"/>
      <c r="B72" s="10" t="s">
        <v>103</v>
      </c>
      <c r="C72" s="10"/>
      <c r="D72" s="30" t="s">
        <v>43</v>
      </c>
      <c r="E72" s="10"/>
      <c r="F72" s="32" t="s">
        <v>65</v>
      </c>
      <c r="G72" s="31">
        <f t="shared" si="15"/>
        <v>40</v>
      </c>
      <c r="H72" s="11">
        <v>20</v>
      </c>
      <c r="I72" s="11"/>
      <c r="J72" s="11">
        <v>20</v>
      </c>
      <c r="K72" s="11"/>
      <c r="L72" s="11"/>
      <c r="M72" s="11"/>
      <c r="N72" s="34"/>
      <c r="O72" s="34"/>
      <c r="P72" s="23"/>
    </row>
    <row r="73" spans="1:16" ht="24" customHeight="1" x14ac:dyDescent="0.15">
      <c r="A73" s="38"/>
      <c r="B73" s="10" t="s">
        <v>104</v>
      </c>
      <c r="C73" s="10"/>
      <c r="D73" s="30" t="s">
        <v>43</v>
      </c>
      <c r="E73" s="10"/>
      <c r="F73" s="32" t="s">
        <v>65</v>
      </c>
      <c r="G73" s="31">
        <f t="shared" si="15"/>
        <v>30</v>
      </c>
      <c r="H73" s="11">
        <v>20</v>
      </c>
      <c r="I73" s="11">
        <v>10</v>
      </c>
      <c r="J73" s="11"/>
      <c r="K73" s="11"/>
      <c r="L73" s="11"/>
      <c r="M73" s="11"/>
      <c r="N73" s="34"/>
      <c r="O73" s="34"/>
      <c r="P73" s="23"/>
    </row>
    <row r="74" spans="1:16" ht="24" customHeight="1" x14ac:dyDescent="0.15">
      <c r="A74" s="38"/>
      <c r="B74" s="10" t="s">
        <v>105</v>
      </c>
      <c r="C74" s="10"/>
      <c r="D74" s="30" t="s">
        <v>43</v>
      </c>
      <c r="E74" s="10"/>
      <c r="F74" s="32" t="s">
        <v>65</v>
      </c>
      <c r="G74" s="31">
        <f t="shared" si="15"/>
        <v>20</v>
      </c>
      <c r="H74" s="11">
        <v>20</v>
      </c>
      <c r="I74" s="11"/>
      <c r="J74" s="11"/>
      <c r="K74" s="11"/>
      <c r="L74" s="11"/>
      <c r="M74" s="11"/>
      <c r="N74" s="34"/>
      <c r="O74" s="34"/>
      <c r="P74" s="22"/>
    </row>
    <row r="75" spans="1:16" ht="24" customHeight="1" x14ac:dyDescent="0.15">
      <c r="A75" s="38"/>
      <c r="B75" s="10" t="s">
        <v>106</v>
      </c>
      <c r="C75" s="10"/>
      <c r="D75" s="30" t="s">
        <v>43</v>
      </c>
      <c r="E75" s="10"/>
      <c r="F75" s="32" t="s">
        <v>65</v>
      </c>
      <c r="G75" s="31">
        <f t="shared" si="15"/>
        <v>30</v>
      </c>
      <c r="H75" s="11">
        <v>20</v>
      </c>
      <c r="I75" s="11">
        <v>10</v>
      </c>
      <c r="J75" s="11"/>
      <c r="K75" s="11"/>
      <c r="L75" s="11"/>
      <c r="M75" s="11"/>
      <c r="N75" s="34"/>
      <c r="O75" s="34"/>
      <c r="P75" s="23"/>
    </row>
    <row r="76" spans="1:16" ht="24" customHeight="1" x14ac:dyDescent="0.15">
      <c r="A76" s="38"/>
      <c r="B76" s="10" t="s">
        <v>107</v>
      </c>
      <c r="C76" s="10"/>
      <c r="D76" s="30" t="s">
        <v>43</v>
      </c>
      <c r="E76" s="10"/>
      <c r="F76" s="32" t="s">
        <v>65</v>
      </c>
      <c r="G76" s="31">
        <f t="shared" si="15"/>
        <v>20</v>
      </c>
      <c r="H76" s="11">
        <v>20</v>
      </c>
      <c r="I76" s="11"/>
      <c r="J76" s="11"/>
      <c r="K76" s="11"/>
      <c r="L76" s="11"/>
      <c r="M76" s="11"/>
      <c r="N76" s="34"/>
      <c r="O76" s="34"/>
      <c r="P76" s="22"/>
    </row>
    <row r="77" spans="1:16" ht="24" customHeight="1" x14ac:dyDescent="0.15">
      <c r="A77" s="38" t="s">
        <v>108</v>
      </c>
      <c r="B77" s="41" t="s">
        <v>109</v>
      </c>
      <c r="C77" s="41"/>
      <c r="D77" s="6"/>
      <c r="E77" s="6"/>
      <c r="F77" s="6"/>
      <c r="G77" s="8">
        <f>SUM(G78:G90)</f>
        <v>375</v>
      </c>
      <c r="H77" s="8">
        <f t="shared" ref="H77:O77" si="16">SUM(H78:H90)</f>
        <v>245</v>
      </c>
      <c r="I77" s="8">
        <f t="shared" si="16"/>
        <v>110</v>
      </c>
      <c r="J77" s="8">
        <f t="shared" si="16"/>
        <v>20</v>
      </c>
      <c r="K77" s="8">
        <f t="shared" si="16"/>
        <v>0</v>
      </c>
      <c r="L77" s="8">
        <f t="shared" si="16"/>
        <v>0</v>
      </c>
      <c r="M77" s="8">
        <f t="shared" si="16"/>
        <v>0</v>
      </c>
      <c r="N77" s="37">
        <f t="shared" si="16"/>
        <v>0</v>
      </c>
      <c r="O77" s="37">
        <f t="shared" si="16"/>
        <v>0</v>
      </c>
      <c r="P77" s="22"/>
    </row>
    <row r="78" spans="1:16" ht="24" customHeight="1" x14ac:dyDescent="0.15">
      <c r="A78" s="38"/>
      <c r="B78" s="10" t="s">
        <v>64</v>
      </c>
      <c r="C78" s="10"/>
      <c r="D78" s="30" t="s">
        <v>43</v>
      </c>
      <c r="E78" s="10"/>
      <c r="F78" s="32" t="s">
        <v>65</v>
      </c>
      <c r="G78" s="31">
        <f t="shared" ref="G78:G90" si="17">SUM(H78:O78)</f>
        <v>35</v>
      </c>
      <c r="H78" s="11">
        <v>5</v>
      </c>
      <c r="I78" s="11">
        <v>30</v>
      </c>
      <c r="J78" s="11"/>
      <c r="K78" s="11"/>
      <c r="L78" s="11"/>
      <c r="M78" s="11"/>
      <c r="N78" s="34"/>
      <c r="O78" s="34"/>
      <c r="P78" s="23"/>
    </row>
    <row r="79" spans="1:16" ht="24" customHeight="1" x14ac:dyDescent="0.15">
      <c r="A79" s="38"/>
      <c r="B79" s="10" t="s">
        <v>110</v>
      </c>
      <c r="C79" s="10"/>
      <c r="D79" s="30" t="s">
        <v>43</v>
      </c>
      <c r="E79" s="10"/>
      <c r="F79" s="32" t="s">
        <v>65</v>
      </c>
      <c r="G79" s="31">
        <f t="shared" si="17"/>
        <v>20</v>
      </c>
      <c r="H79" s="11">
        <v>20</v>
      </c>
      <c r="I79" s="11"/>
      <c r="J79" s="11"/>
      <c r="K79" s="11"/>
      <c r="L79" s="11"/>
      <c r="M79" s="11"/>
      <c r="N79" s="34"/>
      <c r="O79" s="34"/>
      <c r="P79" s="22"/>
    </row>
    <row r="80" spans="1:16" ht="24" customHeight="1" x14ac:dyDescent="0.15">
      <c r="A80" s="38"/>
      <c r="B80" s="10" t="s">
        <v>111</v>
      </c>
      <c r="C80" s="10"/>
      <c r="D80" s="30" t="s">
        <v>43</v>
      </c>
      <c r="E80" s="10"/>
      <c r="F80" s="32" t="s">
        <v>65</v>
      </c>
      <c r="G80" s="31">
        <f t="shared" si="17"/>
        <v>30</v>
      </c>
      <c r="H80" s="11">
        <v>20</v>
      </c>
      <c r="I80" s="11">
        <v>10</v>
      </c>
      <c r="J80" s="11"/>
      <c r="K80" s="11"/>
      <c r="L80" s="11"/>
      <c r="M80" s="11"/>
      <c r="N80" s="34"/>
      <c r="O80" s="34"/>
      <c r="P80" s="23"/>
    </row>
    <row r="81" spans="1:16" ht="24" customHeight="1" x14ac:dyDescent="0.15">
      <c r="A81" s="38"/>
      <c r="B81" s="10" t="s">
        <v>112</v>
      </c>
      <c r="C81" s="10"/>
      <c r="D81" s="30" t="s">
        <v>43</v>
      </c>
      <c r="E81" s="10"/>
      <c r="F81" s="32" t="s">
        <v>65</v>
      </c>
      <c r="G81" s="31">
        <f t="shared" si="17"/>
        <v>60</v>
      </c>
      <c r="H81" s="11">
        <v>20</v>
      </c>
      <c r="I81" s="11">
        <v>20</v>
      </c>
      <c r="J81" s="11">
        <v>20</v>
      </c>
      <c r="K81" s="11"/>
      <c r="L81" s="11"/>
      <c r="M81" s="11"/>
      <c r="N81" s="34"/>
      <c r="O81" s="34"/>
      <c r="P81" s="23"/>
    </row>
    <row r="82" spans="1:16" ht="24" customHeight="1" x14ac:dyDescent="0.15">
      <c r="A82" s="38"/>
      <c r="B82" s="10" t="s">
        <v>113</v>
      </c>
      <c r="C82" s="10"/>
      <c r="D82" s="30" t="s">
        <v>43</v>
      </c>
      <c r="E82" s="10"/>
      <c r="F82" s="32" t="s">
        <v>65</v>
      </c>
      <c r="G82" s="31">
        <f t="shared" si="17"/>
        <v>20</v>
      </c>
      <c r="H82" s="11">
        <v>20</v>
      </c>
      <c r="I82" s="11"/>
      <c r="J82" s="11"/>
      <c r="K82" s="11"/>
      <c r="L82" s="11"/>
      <c r="M82" s="11"/>
      <c r="N82" s="34"/>
      <c r="O82" s="34"/>
      <c r="P82" s="22"/>
    </row>
    <row r="83" spans="1:16" ht="24" customHeight="1" x14ac:dyDescent="0.15">
      <c r="A83" s="38"/>
      <c r="B83" s="10" t="s">
        <v>114</v>
      </c>
      <c r="C83" s="10"/>
      <c r="D83" s="30" t="s">
        <v>43</v>
      </c>
      <c r="E83" s="10"/>
      <c r="F83" s="32" t="s">
        <v>65</v>
      </c>
      <c r="G83" s="31">
        <f t="shared" si="17"/>
        <v>30</v>
      </c>
      <c r="H83" s="11">
        <v>20</v>
      </c>
      <c r="I83" s="11">
        <v>10</v>
      </c>
      <c r="J83" s="11"/>
      <c r="K83" s="11"/>
      <c r="L83" s="11"/>
      <c r="M83" s="11"/>
      <c r="N83" s="34"/>
      <c r="O83" s="34"/>
      <c r="P83" s="23"/>
    </row>
    <row r="84" spans="1:16" ht="24" customHeight="1" x14ac:dyDescent="0.15">
      <c r="A84" s="38"/>
      <c r="B84" s="10" t="s">
        <v>115</v>
      </c>
      <c r="C84" s="10"/>
      <c r="D84" s="30" t="s">
        <v>43</v>
      </c>
      <c r="E84" s="10"/>
      <c r="F84" s="32" t="s">
        <v>65</v>
      </c>
      <c r="G84" s="31">
        <f t="shared" si="17"/>
        <v>30</v>
      </c>
      <c r="H84" s="11">
        <v>20</v>
      </c>
      <c r="I84" s="11">
        <v>10</v>
      </c>
      <c r="J84" s="11"/>
      <c r="K84" s="11"/>
      <c r="L84" s="11"/>
      <c r="M84" s="11"/>
      <c r="N84" s="34"/>
      <c r="O84" s="34"/>
      <c r="P84" s="23"/>
    </row>
    <row r="85" spans="1:16" ht="24" customHeight="1" x14ac:dyDescent="0.15">
      <c r="A85" s="38"/>
      <c r="B85" s="10" t="s">
        <v>116</v>
      </c>
      <c r="C85" s="10"/>
      <c r="D85" s="30" t="s">
        <v>43</v>
      </c>
      <c r="E85" s="10"/>
      <c r="F85" s="32" t="s">
        <v>65</v>
      </c>
      <c r="G85" s="31">
        <f t="shared" si="17"/>
        <v>30</v>
      </c>
      <c r="H85" s="11">
        <v>20</v>
      </c>
      <c r="I85" s="11">
        <v>10</v>
      </c>
      <c r="J85" s="11"/>
      <c r="K85" s="11"/>
      <c r="L85" s="11"/>
      <c r="M85" s="11"/>
      <c r="N85" s="11"/>
      <c r="O85" s="11"/>
      <c r="P85" s="25"/>
    </row>
    <row r="86" spans="1:16" ht="24" customHeight="1" x14ac:dyDescent="0.15">
      <c r="A86" s="38"/>
      <c r="B86" s="10" t="s">
        <v>117</v>
      </c>
      <c r="C86" s="10"/>
      <c r="D86" s="30" t="s">
        <v>43</v>
      </c>
      <c r="E86" s="10"/>
      <c r="F86" s="32" t="s">
        <v>65</v>
      </c>
      <c r="G86" s="31">
        <f t="shared" si="17"/>
        <v>30</v>
      </c>
      <c r="H86" s="11">
        <v>20</v>
      </c>
      <c r="I86" s="11">
        <v>10</v>
      </c>
      <c r="J86" s="11"/>
      <c r="K86" s="11"/>
      <c r="L86" s="11"/>
      <c r="M86" s="11"/>
      <c r="N86" s="11"/>
      <c r="O86" s="11"/>
      <c r="P86" s="25"/>
    </row>
    <row r="87" spans="1:16" ht="24" customHeight="1" x14ac:dyDescent="0.15">
      <c r="A87" s="38"/>
      <c r="B87" s="10" t="s">
        <v>118</v>
      </c>
      <c r="C87" s="10"/>
      <c r="D87" s="30" t="s">
        <v>43</v>
      </c>
      <c r="E87" s="10"/>
      <c r="F87" s="32" t="s">
        <v>65</v>
      </c>
      <c r="G87" s="31">
        <f t="shared" si="17"/>
        <v>20</v>
      </c>
      <c r="H87" s="11">
        <v>20</v>
      </c>
      <c r="I87" s="11"/>
      <c r="J87" s="11"/>
      <c r="K87" s="11"/>
      <c r="L87" s="11"/>
      <c r="M87" s="11"/>
      <c r="N87" s="11"/>
      <c r="O87" s="11"/>
      <c r="P87" s="21"/>
    </row>
    <row r="88" spans="1:16" ht="24" customHeight="1" x14ac:dyDescent="0.15">
      <c r="A88" s="38"/>
      <c r="B88" s="10" t="s">
        <v>119</v>
      </c>
      <c r="C88" s="10"/>
      <c r="D88" s="30" t="s">
        <v>43</v>
      </c>
      <c r="E88" s="10"/>
      <c r="F88" s="32" t="s">
        <v>65</v>
      </c>
      <c r="G88" s="31">
        <f t="shared" si="17"/>
        <v>20</v>
      </c>
      <c r="H88" s="11">
        <v>20</v>
      </c>
      <c r="I88" s="11"/>
      <c r="J88" s="11"/>
      <c r="K88" s="11"/>
      <c r="L88" s="11"/>
      <c r="M88" s="11"/>
      <c r="N88" s="11"/>
      <c r="O88" s="11"/>
      <c r="P88" s="21"/>
    </row>
    <row r="89" spans="1:16" ht="24" customHeight="1" x14ac:dyDescent="0.15">
      <c r="A89" s="38"/>
      <c r="B89" s="10" t="s">
        <v>120</v>
      </c>
      <c r="C89" s="10"/>
      <c r="D89" s="30" t="s">
        <v>43</v>
      </c>
      <c r="E89" s="10"/>
      <c r="F89" s="32" t="s">
        <v>65</v>
      </c>
      <c r="G89" s="31">
        <f t="shared" si="17"/>
        <v>20</v>
      </c>
      <c r="H89" s="11">
        <v>20</v>
      </c>
      <c r="I89" s="11"/>
      <c r="J89" s="11"/>
      <c r="K89" s="11"/>
      <c r="L89" s="11"/>
      <c r="M89" s="11"/>
      <c r="N89" s="11"/>
      <c r="O89" s="11"/>
      <c r="P89" s="21"/>
    </row>
    <row r="90" spans="1:16" ht="24" customHeight="1" x14ac:dyDescent="0.15">
      <c r="A90" s="38"/>
      <c r="B90" s="10" t="s">
        <v>121</v>
      </c>
      <c r="C90" s="10"/>
      <c r="D90" s="30" t="s">
        <v>43</v>
      </c>
      <c r="E90" s="10"/>
      <c r="F90" s="32" t="s">
        <v>65</v>
      </c>
      <c r="G90" s="31">
        <f t="shared" si="17"/>
        <v>30</v>
      </c>
      <c r="H90" s="11">
        <v>20</v>
      </c>
      <c r="I90" s="11">
        <v>10</v>
      </c>
      <c r="J90" s="11"/>
      <c r="K90" s="11"/>
      <c r="L90" s="11"/>
      <c r="M90" s="11"/>
      <c r="N90" s="11"/>
      <c r="O90" s="11"/>
      <c r="P90" s="25"/>
    </row>
    <row r="91" spans="1:16" ht="24" customHeight="1" x14ac:dyDescent="0.15">
      <c r="A91" s="38" t="s">
        <v>122</v>
      </c>
      <c r="B91" s="41" t="s">
        <v>123</v>
      </c>
      <c r="C91" s="41"/>
      <c r="D91" s="6"/>
      <c r="E91" s="6"/>
      <c r="F91" s="6"/>
      <c r="G91" s="8">
        <f>SUM(G92:G101)</f>
        <v>375</v>
      </c>
      <c r="H91" s="8">
        <f t="shared" ref="H91:O91" si="18">SUM(H92:H101)</f>
        <v>185</v>
      </c>
      <c r="I91" s="8">
        <f t="shared" si="18"/>
        <v>50</v>
      </c>
      <c r="J91" s="8">
        <f t="shared" si="18"/>
        <v>80</v>
      </c>
      <c r="K91" s="8">
        <f t="shared" si="18"/>
        <v>60</v>
      </c>
      <c r="L91" s="8">
        <f t="shared" si="18"/>
        <v>0</v>
      </c>
      <c r="M91" s="8">
        <f t="shared" si="18"/>
        <v>0</v>
      </c>
      <c r="N91" s="8">
        <f t="shared" si="18"/>
        <v>0</v>
      </c>
      <c r="O91" s="8">
        <f t="shared" si="18"/>
        <v>0</v>
      </c>
      <c r="P91" s="21"/>
    </row>
    <row r="92" spans="1:16" ht="24" customHeight="1" x14ac:dyDescent="0.15">
      <c r="A92" s="38"/>
      <c r="B92" s="10" t="s">
        <v>64</v>
      </c>
      <c r="C92" s="10"/>
      <c r="D92" s="30" t="s">
        <v>43</v>
      </c>
      <c r="E92" s="10"/>
      <c r="F92" s="32" t="s">
        <v>65</v>
      </c>
      <c r="G92" s="31">
        <f t="shared" ref="G92:G101" si="19">SUM(H92:O92)</f>
        <v>25</v>
      </c>
      <c r="H92" s="11">
        <v>5</v>
      </c>
      <c r="I92" s="11"/>
      <c r="J92" s="11">
        <v>20</v>
      </c>
      <c r="K92" s="11"/>
      <c r="L92" s="11"/>
      <c r="M92" s="11"/>
      <c r="N92" s="11"/>
      <c r="O92" s="11"/>
      <c r="P92" s="25"/>
    </row>
    <row r="93" spans="1:16" ht="35.1" customHeight="1" x14ac:dyDescent="0.15">
      <c r="A93" s="38"/>
      <c r="B93" s="10" t="s">
        <v>124</v>
      </c>
      <c r="C93" s="10"/>
      <c r="D93" s="30" t="s">
        <v>43</v>
      </c>
      <c r="E93" s="10"/>
      <c r="F93" s="32" t="s">
        <v>65</v>
      </c>
      <c r="G93" s="31">
        <f t="shared" si="19"/>
        <v>110</v>
      </c>
      <c r="H93" s="11">
        <v>20</v>
      </c>
      <c r="I93" s="11">
        <v>20</v>
      </c>
      <c r="J93" s="11">
        <v>40</v>
      </c>
      <c r="K93" s="11">
        <v>30</v>
      </c>
      <c r="L93" s="11"/>
      <c r="M93" s="11"/>
      <c r="N93" s="11"/>
      <c r="O93" s="11"/>
      <c r="P93" s="25"/>
    </row>
    <row r="94" spans="1:16" ht="24" customHeight="1" x14ac:dyDescent="0.15">
      <c r="A94" s="38"/>
      <c r="B94" s="10" t="s">
        <v>125</v>
      </c>
      <c r="C94" s="10"/>
      <c r="D94" s="30" t="s">
        <v>43</v>
      </c>
      <c r="E94" s="10"/>
      <c r="F94" s="32" t="s">
        <v>65</v>
      </c>
      <c r="G94" s="31">
        <f t="shared" si="19"/>
        <v>20</v>
      </c>
      <c r="H94" s="11">
        <v>20</v>
      </c>
      <c r="I94" s="11"/>
      <c r="J94" s="11"/>
      <c r="K94" s="11"/>
      <c r="L94" s="11"/>
      <c r="M94" s="11"/>
      <c r="N94" s="11"/>
      <c r="O94" s="11"/>
      <c r="P94" s="21"/>
    </row>
    <row r="95" spans="1:16" ht="24" customHeight="1" x14ac:dyDescent="0.15">
      <c r="A95" s="38"/>
      <c r="B95" s="10" t="s">
        <v>126</v>
      </c>
      <c r="C95" s="10"/>
      <c r="D95" s="30" t="s">
        <v>43</v>
      </c>
      <c r="E95" s="10"/>
      <c r="F95" s="32" t="s">
        <v>65</v>
      </c>
      <c r="G95" s="31">
        <f t="shared" si="19"/>
        <v>20</v>
      </c>
      <c r="H95" s="11">
        <v>20</v>
      </c>
      <c r="I95" s="11"/>
      <c r="J95" s="11"/>
      <c r="K95" s="11"/>
      <c r="L95" s="11"/>
      <c r="M95" s="11"/>
      <c r="N95" s="11"/>
      <c r="O95" s="11"/>
      <c r="P95" s="21"/>
    </row>
    <row r="96" spans="1:16" ht="24" customHeight="1" x14ac:dyDescent="0.15">
      <c r="A96" s="38"/>
      <c r="B96" s="10" t="s">
        <v>127</v>
      </c>
      <c r="C96" s="10"/>
      <c r="D96" s="30" t="s">
        <v>43</v>
      </c>
      <c r="E96" s="10"/>
      <c r="F96" s="32" t="s">
        <v>65</v>
      </c>
      <c r="G96" s="31">
        <f t="shared" si="19"/>
        <v>60</v>
      </c>
      <c r="H96" s="11">
        <v>20</v>
      </c>
      <c r="I96" s="11">
        <v>10</v>
      </c>
      <c r="J96" s="11"/>
      <c r="K96" s="11">
        <v>30</v>
      </c>
      <c r="L96" s="11"/>
      <c r="M96" s="11"/>
      <c r="N96" s="11"/>
      <c r="O96" s="11"/>
      <c r="P96" s="25"/>
    </row>
    <row r="97" spans="1:16" ht="24" customHeight="1" x14ac:dyDescent="0.15">
      <c r="A97" s="38"/>
      <c r="B97" s="10" t="s">
        <v>128</v>
      </c>
      <c r="C97" s="10"/>
      <c r="D97" s="30" t="s">
        <v>43</v>
      </c>
      <c r="E97" s="10"/>
      <c r="F97" s="32" t="s">
        <v>65</v>
      </c>
      <c r="G97" s="31">
        <f t="shared" si="19"/>
        <v>20</v>
      </c>
      <c r="H97" s="11">
        <v>20</v>
      </c>
      <c r="I97" s="11"/>
      <c r="J97" s="11"/>
      <c r="K97" s="11"/>
      <c r="L97" s="11"/>
      <c r="M97" s="11"/>
      <c r="N97" s="11"/>
      <c r="O97" s="11"/>
      <c r="P97" s="21"/>
    </row>
    <row r="98" spans="1:16" ht="24" customHeight="1" x14ac:dyDescent="0.15">
      <c r="A98" s="38"/>
      <c r="B98" s="10" t="s">
        <v>129</v>
      </c>
      <c r="C98" s="10"/>
      <c r="D98" s="30" t="s">
        <v>43</v>
      </c>
      <c r="E98" s="10"/>
      <c r="F98" s="32" t="s">
        <v>65</v>
      </c>
      <c r="G98" s="31">
        <f t="shared" si="19"/>
        <v>20</v>
      </c>
      <c r="H98" s="11">
        <v>20</v>
      </c>
      <c r="I98" s="11"/>
      <c r="J98" s="11"/>
      <c r="K98" s="11"/>
      <c r="L98" s="11"/>
      <c r="M98" s="11"/>
      <c r="N98" s="11"/>
      <c r="O98" s="11"/>
      <c r="P98" s="21"/>
    </row>
    <row r="99" spans="1:16" ht="24" customHeight="1" x14ac:dyDescent="0.15">
      <c r="A99" s="38"/>
      <c r="B99" s="10" t="s">
        <v>130</v>
      </c>
      <c r="C99" s="10"/>
      <c r="D99" s="30" t="s">
        <v>43</v>
      </c>
      <c r="E99" s="10"/>
      <c r="F99" s="32" t="s">
        <v>65</v>
      </c>
      <c r="G99" s="31">
        <f t="shared" si="19"/>
        <v>20</v>
      </c>
      <c r="H99" s="11">
        <v>20</v>
      </c>
      <c r="I99" s="11"/>
      <c r="J99" s="11"/>
      <c r="K99" s="11"/>
      <c r="L99" s="11"/>
      <c r="M99" s="11"/>
      <c r="N99" s="11"/>
      <c r="O99" s="11"/>
      <c r="P99" s="21"/>
    </row>
    <row r="100" spans="1:16" ht="24" customHeight="1" x14ac:dyDescent="0.15">
      <c r="A100" s="38"/>
      <c r="B100" s="10" t="s">
        <v>131</v>
      </c>
      <c r="C100" s="10"/>
      <c r="D100" s="30" t="s">
        <v>43</v>
      </c>
      <c r="E100" s="10"/>
      <c r="F100" s="32" t="s">
        <v>65</v>
      </c>
      <c r="G100" s="31">
        <f t="shared" si="19"/>
        <v>30</v>
      </c>
      <c r="H100" s="11">
        <v>20</v>
      </c>
      <c r="I100" s="11">
        <v>10</v>
      </c>
      <c r="J100" s="11"/>
      <c r="K100" s="11"/>
      <c r="L100" s="11"/>
      <c r="M100" s="11"/>
      <c r="N100" s="11"/>
      <c r="O100" s="11"/>
      <c r="P100" s="25"/>
    </row>
    <row r="101" spans="1:16" ht="24" customHeight="1" x14ac:dyDescent="0.15">
      <c r="A101" s="38"/>
      <c r="B101" s="10" t="s">
        <v>132</v>
      </c>
      <c r="C101" s="10"/>
      <c r="D101" s="30" t="s">
        <v>43</v>
      </c>
      <c r="E101" s="10"/>
      <c r="F101" s="32" t="s">
        <v>65</v>
      </c>
      <c r="G101" s="31">
        <f t="shared" si="19"/>
        <v>50</v>
      </c>
      <c r="H101" s="11">
        <v>20</v>
      </c>
      <c r="I101" s="11">
        <v>10</v>
      </c>
      <c r="J101" s="11">
        <v>20</v>
      </c>
      <c r="K101" s="11"/>
      <c r="L101" s="11"/>
      <c r="M101" s="11"/>
      <c r="N101" s="11"/>
      <c r="O101" s="11"/>
      <c r="P101" s="25"/>
    </row>
    <row r="102" spans="1:16" ht="24" customHeight="1" x14ac:dyDescent="0.15">
      <c r="A102" s="38" t="s">
        <v>133</v>
      </c>
      <c r="B102" s="41" t="s">
        <v>134</v>
      </c>
      <c r="C102" s="41"/>
      <c r="D102" s="6"/>
      <c r="E102" s="6"/>
      <c r="F102" s="6"/>
      <c r="G102" s="8">
        <f>SUM(G103:G112)</f>
        <v>455</v>
      </c>
      <c r="H102" s="8">
        <f t="shared" ref="H102:O102" si="20">SUM(H103:H112)</f>
        <v>185</v>
      </c>
      <c r="I102" s="8">
        <f t="shared" si="20"/>
        <v>80</v>
      </c>
      <c r="J102" s="8">
        <f t="shared" si="20"/>
        <v>120</v>
      </c>
      <c r="K102" s="8">
        <f t="shared" si="20"/>
        <v>50</v>
      </c>
      <c r="L102" s="8">
        <f t="shared" si="20"/>
        <v>0</v>
      </c>
      <c r="M102" s="8">
        <f t="shared" si="20"/>
        <v>20</v>
      </c>
      <c r="N102" s="8">
        <f t="shared" si="20"/>
        <v>0</v>
      </c>
      <c r="O102" s="8">
        <f t="shared" si="20"/>
        <v>0</v>
      </c>
      <c r="P102" s="21"/>
    </row>
    <row r="103" spans="1:16" ht="24" customHeight="1" x14ac:dyDescent="0.15">
      <c r="A103" s="38"/>
      <c r="B103" s="10" t="s">
        <v>64</v>
      </c>
      <c r="C103" s="10"/>
      <c r="D103" s="30" t="s">
        <v>43</v>
      </c>
      <c r="E103" s="10"/>
      <c r="F103" s="32" t="s">
        <v>65</v>
      </c>
      <c r="G103" s="31">
        <f>SUM(H103:O103)</f>
        <v>115</v>
      </c>
      <c r="H103" s="11">
        <v>5</v>
      </c>
      <c r="I103" s="11">
        <v>30</v>
      </c>
      <c r="J103" s="11">
        <v>60</v>
      </c>
      <c r="K103" s="11"/>
      <c r="L103" s="11"/>
      <c r="M103" s="11">
        <v>20</v>
      </c>
      <c r="N103" s="11"/>
      <c r="O103" s="11"/>
      <c r="P103" s="25"/>
    </row>
    <row r="104" spans="1:16" ht="24" customHeight="1" x14ac:dyDescent="0.15">
      <c r="A104" s="38"/>
      <c r="B104" s="10" t="s">
        <v>135</v>
      </c>
      <c r="C104" s="10"/>
      <c r="D104" s="30" t="s">
        <v>43</v>
      </c>
      <c r="E104" s="10"/>
      <c r="F104" s="32" t="s">
        <v>65</v>
      </c>
      <c r="G104" s="31">
        <f t="shared" ref="G104:G112" si="21">SUM(H104:O104)</f>
        <v>110</v>
      </c>
      <c r="H104" s="11">
        <v>20</v>
      </c>
      <c r="I104" s="11">
        <v>20</v>
      </c>
      <c r="J104" s="11">
        <v>20</v>
      </c>
      <c r="K104" s="11">
        <v>50</v>
      </c>
      <c r="L104" s="11"/>
      <c r="M104" s="11"/>
      <c r="N104" s="11"/>
      <c r="O104" s="11"/>
      <c r="P104" s="25"/>
    </row>
    <row r="105" spans="1:16" ht="24" customHeight="1" x14ac:dyDescent="0.15">
      <c r="A105" s="38"/>
      <c r="B105" s="10" t="s">
        <v>136</v>
      </c>
      <c r="C105" s="10"/>
      <c r="D105" s="30" t="s">
        <v>43</v>
      </c>
      <c r="E105" s="10"/>
      <c r="F105" s="32" t="s">
        <v>65</v>
      </c>
      <c r="G105" s="31">
        <f t="shared" si="21"/>
        <v>30</v>
      </c>
      <c r="H105" s="11">
        <v>20</v>
      </c>
      <c r="I105" s="11">
        <v>10</v>
      </c>
      <c r="J105" s="11"/>
      <c r="K105" s="11"/>
      <c r="L105" s="11"/>
      <c r="M105" s="11"/>
      <c r="N105" s="11"/>
      <c r="O105" s="11"/>
      <c r="P105" s="25"/>
    </row>
    <row r="106" spans="1:16" ht="24" customHeight="1" x14ac:dyDescent="0.15">
      <c r="A106" s="38"/>
      <c r="B106" s="10" t="s">
        <v>137</v>
      </c>
      <c r="C106" s="10"/>
      <c r="D106" s="30" t="s">
        <v>43</v>
      </c>
      <c r="E106" s="10"/>
      <c r="F106" s="32" t="s">
        <v>65</v>
      </c>
      <c r="G106" s="31">
        <f t="shared" si="21"/>
        <v>20</v>
      </c>
      <c r="H106" s="11">
        <v>20</v>
      </c>
      <c r="I106" s="11"/>
      <c r="J106" s="11"/>
      <c r="K106" s="11"/>
      <c r="L106" s="11"/>
      <c r="M106" s="11"/>
      <c r="N106" s="11"/>
      <c r="O106" s="11"/>
      <c r="P106" s="21"/>
    </row>
    <row r="107" spans="1:16" ht="24" customHeight="1" x14ac:dyDescent="0.15">
      <c r="A107" s="38"/>
      <c r="B107" s="10" t="s">
        <v>138</v>
      </c>
      <c r="C107" s="10"/>
      <c r="D107" s="30" t="s">
        <v>43</v>
      </c>
      <c r="E107" s="10"/>
      <c r="F107" s="32" t="s">
        <v>65</v>
      </c>
      <c r="G107" s="31">
        <f t="shared" si="21"/>
        <v>20</v>
      </c>
      <c r="H107" s="11">
        <v>20</v>
      </c>
      <c r="I107" s="11"/>
      <c r="J107" s="11"/>
      <c r="K107" s="11"/>
      <c r="L107" s="11"/>
      <c r="M107" s="11"/>
      <c r="N107" s="11"/>
      <c r="O107" s="11"/>
      <c r="P107" s="21"/>
    </row>
    <row r="108" spans="1:16" ht="24" customHeight="1" x14ac:dyDescent="0.15">
      <c r="A108" s="38"/>
      <c r="B108" s="10" t="s">
        <v>139</v>
      </c>
      <c r="C108" s="10"/>
      <c r="D108" s="30" t="s">
        <v>43</v>
      </c>
      <c r="E108" s="10"/>
      <c r="F108" s="32" t="s">
        <v>65</v>
      </c>
      <c r="G108" s="31">
        <f t="shared" si="21"/>
        <v>20</v>
      </c>
      <c r="H108" s="11">
        <v>20</v>
      </c>
      <c r="I108" s="11"/>
      <c r="J108" s="11"/>
      <c r="K108" s="11"/>
      <c r="L108" s="11"/>
      <c r="M108" s="11"/>
      <c r="N108" s="11"/>
      <c r="O108" s="11"/>
      <c r="P108" s="21"/>
    </row>
    <row r="109" spans="1:16" ht="24" customHeight="1" x14ac:dyDescent="0.15">
      <c r="A109" s="38"/>
      <c r="B109" s="10" t="s">
        <v>140</v>
      </c>
      <c r="C109" s="10"/>
      <c r="D109" s="30" t="s">
        <v>43</v>
      </c>
      <c r="E109" s="10"/>
      <c r="F109" s="32" t="s">
        <v>65</v>
      </c>
      <c r="G109" s="31">
        <f t="shared" si="21"/>
        <v>20</v>
      </c>
      <c r="H109" s="11">
        <v>20</v>
      </c>
      <c r="I109" s="11"/>
      <c r="J109" s="11"/>
      <c r="K109" s="11"/>
      <c r="L109" s="11"/>
      <c r="M109" s="11"/>
      <c r="N109" s="11"/>
      <c r="O109" s="11"/>
      <c r="P109" s="21"/>
    </row>
    <row r="110" spans="1:16" ht="24" customHeight="1" x14ac:dyDescent="0.15">
      <c r="A110" s="38"/>
      <c r="B110" s="10" t="s">
        <v>141</v>
      </c>
      <c r="C110" s="10"/>
      <c r="D110" s="30" t="s">
        <v>43</v>
      </c>
      <c r="E110" s="10"/>
      <c r="F110" s="32" t="s">
        <v>65</v>
      </c>
      <c r="G110" s="31">
        <f t="shared" si="21"/>
        <v>50</v>
      </c>
      <c r="H110" s="11">
        <v>20</v>
      </c>
      <c r="I110" s="11">
        <v>10</v>
      </c>
      <c r="J110" s="11">
        <v>20</v>
      </c>
      <c r="K110" s="11"/>
      <c r="L110" s="11"/>
      <c r="M110" s="11"/>
      <c r="N110" s="11"/>
      <c r="O110" s="11"/>
      <c r="P110" s="25"/>
    </row>
    <row r="111" spans="1:16" ht="24" customHeight="1" x14ac:dyDescent="0.15">
      <c r="A111" s="38"/>
      <c r="B111" s="10" t="s">
        <v>142</v>
      </c>
      <c r="C111" s="10"/>
      <c r="D111" s="30" t="s">
        <v>43</v>
      </c>
      <c r="E111" s="10"/>
      <c r="F111" s="32" t="s">
        <v>65</v>
      </c>
      <c r="G111" s="31">
        <f t="shared" si="21"/>
        <v>20</v>
      </c>
      <c r="H111" s="11">
        <v>20</v>
      </c>
      <c r="I111" s="11"/>
      <c r="J111" s="11"/>
      <c r="K111" s="11"/>
      <c r="L111" s="11"/>
      <c r="M111" s="11"/>
      <c r="N111" s="11"/>
      <c r="O111" s="11"/>
      <c r="P111" s="21"/>
    </row>
    <row r="112" spans="1:16" ht="24" customHeight="1" x14ac:dyDescent="0.15">
      <c r="A112" s="38"/>
      <c r="B112" s="10" t="s">
        <v>143</v>
      </c>
      <c r="C112" s="10"/>
      <c r="D112" s="30" t="s">
        <v>43</v>
      </c>
      <c r="E112" s="10"/>
      <c r="F112" s="32" t="s">
        <v>65</v>
      </c>
      <c r="G112" s="31">
        <f t="shared" si="21"/>
        <v>50</v>
      </c>
      <c r="H112" s="11">
        <v>20</v>
      </c>
      <c r="I112" s="11">
        <v>10</v>
      </c>
      <c r="J112" s="11">
        <v>20</v>
      </c>
      <c r="K112" s="11"/>
      <c r="L112" s="11"/>
      <c r="M112" s="11"/>
      <c r="N112" s="11"/>
      <c r="O112" s="11"/>
      <c r="P112" s="25"/>
    </row>
    <row r="113" spans="1:16" ht="24" customHeight="1" x14ac:dyDescent="0.15">
      <c r="A113" s="38" t="s">
        <v>144</v>
      </c>
      <c r="B113" s="41" t="s">
        <v>145</v>
      </c>
      <c r="C113" s="41"/>
      <c r="D113" s="6"/>
      <c r="E113" s="6"/>
      <c r="F113" s="6"/>
      <c r="G113" s="8">
        <f>SUM(G114:G118)</f>
        <v>195</v>
      </c>
      <c r="H113" s="8">
        <f t="shared" ref="H113:O113" si="22">SUM(H114:H118)</f>
        <v>85</v>
      </c>
      <c r="I113" s="8">
        <f t="shared" si="22"/>
        <v>20</v>
      </c>
      <c r="J113" s="8">
        <f t="shared" si="22"/>
        <v>40</v>
      </c>
      <c r="K113" s="8">
        <f t="shared" si="22"/>
        <v>50</v>
      </c>
      <c r="L113" s="8">
        <f t="shared" si="22"/>
        <v>0</v>
      </c>
      <c r="M113" s="8">
        <f t="shared" si="22"/>
        <v>0</v>
      </c>
      <c r="N113" s="8">
        <f t="shared" si="22"/>
        <v>0</v>
      </c>
      <c r="O113" s="8">
        <f t="shared" si="22"/>
        <v>0</v>
      </c>
      <c r="P113" s="21"/>
    </row>
    <row r="114" spans="1:16" ht="24" customHeight="1" x14ac:dyDescent="0.15">
      <c r="A114" s="38"/>
      <c r="B114" s="10" t="s">
        <v>64</v>
      </c>
      <c r="C114" s="10"/>
      <c r="D114" s="30" t="s">
        <v>43</v>
      </c>
      <c r="E114" s="10"/>
      <c r="F114" s="32" t="s">
        <v>65</v>
      </c>
      <c r="G114" s="31">
        <f t="shared" ref="G114:G118" si="23">SUM(H114:O114)</f>
        <v>5</v>
      </c>
      <c r="H114" s="11">
        <v>5</v>
      </c>
      <c r="I114" s="11"/>
      <c r="J114" s="11"/>
      <c r="K114" s="11"/>
      <c r="L114" s="11"/>
      <c r="M114" s="11"/>
      <c r="N114" s="11"/>
      <c r="O114" s="11"/>
      <c r="P114" s="25"/>
    </row>
    <row r="115" spans="1:16" ht="24" customHeight="1" x14ac:dyDescent="0.15">
      <c r="A115" s="38"/>
      <c r="B115" s="10" t="s">
        <v>146</v>
      </c>
      <c r="C115" s="10"/>
      <c r="D115" s="30" t="s">
        <v>43</v>
      </c>
      <c r="E115" s="10"/>
      <c r="F115" s="32" t="s">
        <v>65</v>
      </c>
      <c r="G115" s="31">
        <f t="shared" si="23"/>
        <v>50</v>
      </c>
      <c r="H115" s="11">
        <v>20</v>
      </c>
      <c r="I115" s="11">
        <v>10</v>
      </c>
      <c r="J115" s="11">
        <v>20</v>
      </c>
      <c r="K115" s="11"/>
      <c r="L115" s="11"/>
      <c r="M115" s="11"/>
      <c r="N115" s="11"/>
      <c r="O115" s="11"/>
      <c r="P115" s="25"/>
    </row>
    <row r="116" spans="1:16" ht="24" customHeight="1" x14ac:dyDescent="0.15">
      <c r="A116" s="38"/>
      <c r="B116" s="10" t="s">
        <v>147</v>
      </c>
      <c r="C116" s="10"/>
      <c r="D116" s="30" t="s">
        <v>43</v>
      </c>
      <c r="E116" s="10"/>
      <c r="F116" s="32" t="s">
        <v>65</v>
      </c>
      <c r="G116" s="31">
        <f t="shared" si="23"/>
        <v>20</v>
      </c>
      <c r="H116" s="11">
        <v>20</v>
      </c>
      <c r="I116" s="11"/>
      <c r="J116" s="11"/>
      <c r="K116" s="11"/>
      <c r="L116" s="11"/>
      <c r="M116" s="11"/>
      <c r="N116" s="11"/>
      <c r="O116" s="11"/>
      <c r="P116" s="21"/>
    </row>
    <row r="117" spans="1:16" ht="24" customHeight="1" x14ac:dyDescent="0.15">
      <c r="A117" s="38"/>
      <c r="B117" s="10" t="s">
        <v>148</v>
      </c>
      <c r="C117" s="10"/>
      <c r="D117" s="30" t="s">
        <v>43</v>
      </c>
      <c r="E117" s="10"/>
      <c r="F117" s="32" t="s">
        <v>65</v>
      </c>
      <c r="G117" s="31">
        <f t="shared" si="23"/>
        <v>70</v>
      </c>
      <c r="H117" s="11">
        <v>20</v>
      </c>
      <c r="I117" s="11"/>
      <c r="J117" s="11"/>
      <c r="K117" s="11">
        <v>50</v>
      </c>
      <c r="L117" s="11"/>
      <c r="M117" s="11"/>
      <c r="N117" s="11"/>
      <c r="O117" s="11"/>
      <c r="P117" s="21"/>
    </row>
    <row r="118" spans="1:16" ht="24" customHeight="1" x14ac:dyDescent="0.15">
      <c r="A118" s="38"/>
      <c r="B118" s="10" t="s">
        <v>149</v>
      </c>
      <c r="C118" s="10"/>
      <c r="D118" s="30" t="s">
        <v>43</v>
      </c>
      <c r="E118" s="10"/>
      <c r="F118" s="32" t="s">
        <v>65</v>
      </c>
      <c r="G118" s="31">
        <f t="shared" si="23"/>
        <v>50</v>
      </c>
      <c r="H118" s="11">
        <v>20</v>
      </c>
      <c r="I118" s="11">
        <v>10</v>
      </c>
      <c r="J118" s="11">
        <v>20</v>
      </c>
      <c r="K118" s="11"/>
      <c r="L118" s="11"/>
      <c r="M118" s="11"/>
      <c r="N118" s="11"/>
      <c r="O118" s="11"/>
      <c r="P118" s="25"/>
    </row>
    <row r="119" spans="1:16" ht="24" customHeight="1" x14ac:dyDescent="0.15">
      <c r="A119" s="38" t="s">
        <v>150</v>
      </c>
      <c r="B119" s="41" t="s">
        <v>151</v>
      </c>
      <c r="C119" s="41"/>
      <c r="D119" s="6"/>
      <c r="E119" s="6"/>
      <c r="F119" s="6"/>
      <c r="G119" s="8">
        <f>SUM(G120:G126)</f>
        <v>245</v>
      </c>
      <c r="H119" s="8">
        <f t="shared" ref="H119:O119" si="24">SUM(H120:H126)</f>
        <v>125</v>
      </c>
      <c r="I119" s="8">
        <f t="shared" si="24"/>
        <v>50</v>
      </c>
      <c r="J119" s="8">
        <f t="shared" si="24"/>
        <v>40</v>
      </c>
      <c r="K119" s="8">
        <f t="shared" si="24"/>
        <v>30</v>
      </c>
      <c r="L119" s="8">
        <f t="shared" si="24"/>
        <v>0</v>
      </c>
      <c r="M119" s="8">
        <f t="shared" si="24"/>
        <v>0</v>
      </c>
      <c r="N119" s="8">
        <f t="shared" si="24"/>
        <v>0</v>
      </c>
      <c r="O119" s="8">
        <f t="shared" si="24"/>
        <v>0</v>
      </c>
      <c r="P119" s="21"/>
    </row>
    <row r="120" spans="1:16" ht="24" customHeight="1" x14ac:dyDescent="0.15">
      <c r="A120" s="38"/>
      <c r="B120" s="10" t="s">
        <v>64</v>
      </c>
      <c r="C120" s="10"/>
      <c r="D120" s="30" t="s">
        <v>43</v>
      </c>
      <c r="E120" s="10"/>
      <c r="F120" s="32" t="s">
        <v>65</v>
      </c>
      <c r="G120" s="31">
        <f>SUM(H120:O120)</f>
        <v>15</v>
      </c>
      <c r="H120" s="11">
        <v>5</v>
      </c>
      <c r="I120" s="11">
        <v>10</v>
      </c>
      <c r="J120" s="11"/>
      <c r="K120" s="11"/>
      <c r="L120" s="11"/>
      <c r="M120" s="11"/>
      <c r="N120" s="11"/>
      <c r="O120" s="11"/>
      <c r="P120" s="21"/>
    </row>
    <row r="121" spans="1:16" ht="24" customHeight="1" x14ac:dyDescent="0.15">
      <c r="A121" s="38"/>
      <c r="B121" s="10" t="s">
        <v>152</v>
      </c>
      <c r="C121" s="10"/>
      <c r="D121" s="30" t="s">
        <v>43</v>
      </c>
      <c r="E121" s="10"/>
      <c r="F121" s="32" t="s">
        <v>65</v>
      </c>
      <c r="G121" s="31">
        <f t="shared" ref="G121:G126" si="25">SUM(H121:O121)</f>
        <v>50</v>
      </c>
      <c r="H121" s="11">
        <v>20</v>
      </c>
      <c r="I121" s="11"/>
      <c r="J121" s="11"/>
      <c r="K121" s="11">
        <v>30</v>
      </c>
      <c r="L121" s="11"/>
      <c r="M121" s="11"/>
      <c r="N121" s="11"/>
      <c r="O121" s="11"/>
      <c r="P121" s="21"/>
    </row>
    <row r="122" spans="1:16" ht="24" customHeight="1" x14ac:dyDescent="0.15">
      <c r="A122" s="38"/>
      <c r="B122" s="10" t="s">
        <v>153</v>
      </c>
      <c r="C122" s="10"/>
      <c r="D122" s="30" t="s">
        <v>43</v>
      </c>
      <c r="E122" s="10"/>
      <c r="F122" s="32" t="s">
        <v>65</v>
      </c>
      <c r="G122" s="31">
        <f t="shared" si="25"/>
        <v>50</v>
      </c>
      <c r="H122" s="11">
        <v>20</v>
      </c>
      <c r="I122" s="11">
        <v>10</v>
      </c>
      <c r="J122" s="11">
        <v>20</v>
      </c>
      <c r="K122" s="11"/>
      <c r="L122" s="11"/>
      <c r="M122" s="11"/>
      <c r="N122" s="11"/>
      <c r="O122" s="11"/>
      <c r="P122" s="25"/>
    </row>
    <row r="123" spans="1:16" ht="24" customHeight="1" x14ac:dyDescent="0.15">
      <c r="A123" s="38"/>
      <c r="B123" s="10" t="s">
        <v>154</v>
      </c>
      <c r="C123" s="10"/>
      <c r="D123" s="30" t="s">
        <v>43</v>
      </c>
      <c r="E123" s="10"/>
      <c r="F123" s="32" t="s">
        <v>65</v>
      </c>
      <c r="G123" s="31">
        <f t="shared" si="25"/>
        <v>60</v>
      </c>
      <c r="H123" s="11">
        <v>20</v>
      </c>
      <c r="I123" s="11">
        <v>20</v>
      </c>
      <c r="J123" s="11">
        <v>20</v>
      </c>
      <c r="K123" s="11"/>
      <c r="L123" s="11"/>
      <c r="M123" s="11"/>
      <c r="N123" s="11"/>
      <c r="O123" s="11"/>
      <c r="P123" s="25"/>
    </row>
    <row r="124" spans="1:16" ht="24" customHeight="1" x14ac:dyDescent="0.15">
      <c r="A124" s="38"/>
      <c r="B124" s="10" t="s">
        <v>155</v>
      </c>
      <c r="C124" s="10"/>
      <c r="D124" s="30" t="s">
        <v>43</v>
      </c>
      <c r="E124" s="10"/>
      <c r="F124" s="32" t="s">
        <v>65</v>
      </c>
      <c r="G124" s="31">
        <f t="shared" si="25"/>
        <v>30</v>
      </c>
      <c r="H124" s="11">
        <v>20</v>
      </c>
      <c r="I124" s="11">
        <v>10</v>
      </c>
      <c r="J124" s="11"/>
      <c r="K124" s="11"/>
      <c r="L124" s="11"/>
      <c r="M124" s="11"/>
      <c r="N124" s="11"/>
      <c r="O124" s="11"/>
      <c r="P124" s="25"/>
    </row>
    <row r="125" spans="1:16" ht="24" customHeight="1" x14ac:dyDescent="0.15">
      <c r="A125" s="38"/>
      <c r="B125" s="10" t="s">
        <v>156</v>
      </c>
      <c r="C125" s="10"/>
      <c r="D125" s="30" t="s">
        <v>43</v>
      </c>
      <c r="E125" s="10"/>
      <c r="F125" s="32" t="s">
        <v>65</v>
      </c>
      <c r="G125" s="31">
        <f t="shared" si="25"/>
        <v>20</v>
      </c>
      <c r="H125" s="11">
        <v>20</v>
      </c>
      <c r="I125" s="11"/>
      <c r="J125" s="11"/>
      <c r="K125" s="11"/>
      <c r="L125" s="11"/>
      <c r="M125" s="11"/>
      <c r="N125" s="11"/>
      <c r="O125" s="11"/>
      <c r="P125" s="21"/>
    </row>
    <row r="126" spans="1:16" ht="24" customHeight="1" x14ac:dyDescent="0.15">
      <c r="A126" s="38"/>
      <c r="B126" s="10" t="s">
        <v>157</v>
      </c>
      <c r="C126" s="10"/>
      <c r="D126" s="30" t="s">
        <v>43</v>
      </c>
      <c r="E126" s="10"/>
      <c r="F126" s="32" t="s">
        <v>65</v>
      </c>
      <c r="G126" s="31">
        <f t="shared" si="25"/>
        <v>20</v>
      </c>
      <c r="H126" s="11">
        <v>20</v>
      </c>
      <c r="I126" s="11"/>
      <c r="J126" s="11"/>
      <c r="K126" s="11"/>
      <c r="L126" s="11"/>
      <c r="M126" s="11"/>
      <c r="N126" s="11"/>
      <c r="O126" s="11"/>
      <c r="P126" s="21"/>
    </row>
    <row r="127" spans="1:16" ht="24" customHeight="1" x14ac:dyDescent="0.15">
      <c r="A127" s="38" t="s">
        <v>158</v>
      </c>
      <c r="B127" s="41" t="s">
        <v>159</v>
      </c>
      <c r="C127" s="41"/>
      <c r="D127" s="6"/>
      <c r="E127" s="6"/>
      <c r="F127" s="6"/>
      <c r="G127" s="8">
        <f>SUM(G128:G139)</f>
        <v>335</v>
      </c>
      <c r="H127" s="8">
        <f t="shared" ref="H127:O127" si="26">SUM(H128:H139)</f>
        <v>225</v>
      </c>
      <c r="I127" s="8">
        <f t="shared" si="26"/>
        <v>40</v>
      </c>
      <c r="J127" s="8">
        <f t="shared" si="26"/>
        <v>20</v>
      </c>
      <c r="K127" s="8">
        <f t="shared" si="26"/>
        <v>50</v>
      </c>
      <c r="L127" s="8">
        <f t="shared" si="26"/>
        <v>0</v>
      </c>
      <c r="M127" s="8">
        <f t="shared" si="26"/>
        <v>0</v>
      </c>
      <c r="N127" s="8">
        <f t="shared" si="26"/>
        <v>0</v>
      </c>
      <c r="O127" s="8">
        <f t="shared" si="26"/>
        <v>0</v>
      </c>
      <c r="P127" s="21"/>
    </row>
    <row r="128" spans="1:16" ht="24" customHeight="1" x14ac:dyDescent="0.15">
      <c r="A128" s="38"/>
      <c r="B128" s="10" t="s">
        <v>64</v>
      </c>
      <c r="C128" s="10"/>
      <c r="D128" s="30" t="s">
        <v>43</v>
      </c>
      <c r="E128" s="10"/>
      <c r="F128" s="32" t="s">
        <v>65</v>
      </c>
      <c r="G128" s="31">
        <f t="shared" ref="G128:G139" si="27">SUM(H128:O128)</f>
        <v>25</v>
      </c>
      <c r="H128" s="11">
        <v>5</v>
      </c>
      <c r="I128" s="11"/>
      <c r="J128" s="11">
        <v>20</v>
      </c>
      <c r="K128" s="11"/>
      <c r="L128" s="11"/>
      <c r="M128" s="11"/>
      <c r="N128" s="11"/>
      <c r="O128" s="11"/>
      <c r="P128" s="25"/>
    </row>
    <row r="129" spans="1:16" ht="24" customHeight="1" x14ac:dyDescent="0.15">
      <c r="A129" s="38"/>
      <c r="B129" s="10" t="s">
        <v>160</v>
      </c>
      <c r="C129" s="10"/>
      <c r="D129" s="30" t="s">
        <v>43</v>
      </c>
      <c r="E129" s="10"/>
      <c r="F129" s="32" t="s">
        <v>65</v>
      </c>
      <c r="G129" s="31">
        <f t="shared" si="27"/>
        <v>30</v>
      </c>
      <c r="H129" s="11">
        <v>20</v>
      </c>
      <c r="I129" s="11">
        <v>10</v>
      </c>
      <c r="J129" s="11"/>
      <c r="K129" s="11"/>
      <c r="L129" s="11"/>
      <c r="M129" s="11"/>
      <c r="N129" s="11"/>
      <c r="O129" s="11"/>
      <c r="P129" s="25"/>
    </row>
    <row r="130" spans="1:16" ht="24" customHeight="1" x14ac:dyDescent="0.15">
      <c r="A130" s="38"/>
      <c r="B130" s="10" t="s">
        <v>161</v>
      </c>
      <c r="C130" s="10"/>
      <c r="D130" s="30" t="s">
        <v>43</v>
      </c>
      <c r="E130" s="10"/>
      <c r="F130" s="32" t="s">
        <v>65</v>
      </c>
      <c r="G130" s="31">
        <f t="shared" si="27"/>
        <v>70</v>
      </c>
      <c r="H130" s="11">
        <v>20</v>
      </c>
      <c r="I130" s="11"/>
      <c r="J130" s="11"/>
      <c r="K130" s="11">
        <v>50</v>
      </c>
      <c r="L130" s="11"/>
      <c r="M130" s="11"/>
      <c r="N130" s="11"/>
      <c r="O130" s="11"/>
      <c r="P130" s="21"/>
    </row>
    <row r="131" spans="1:16" ht="24" customHeight="1" x14ac:dyDescent="0.15">
      <c r="A131" s="38"/>
      <c r="B131" s="10" t="s">
        <v>162</v>
      </c>
      <c r="C131" s="10"/>
      <c r="D131" s="30" t="s">
        <v>43</v>
      </c>
      <c r="E131" s="10"/>
      <c r="F131" s="32" t="s">
        <v>65</v>
      </c>
      <c r="G131" s="31">
        <f t="shared" si="27"/>
        <v>30</v>
      </c>
      <c r="H131" s="11">
        <v>20</v>
      </c>
      <c r="I131" s="11">
        <v>10</v>
      </c>
      <c r="J131" s="11"/>
      <c r="K131" s="11"/>
      <c r="L131" s="11"/>
      <c r="M131" s="11"/>
      <c r="N131" s="11"/>
      <c r="O131" s="11"/>
      <c r="P131" s="25"/>
    </row>
    <row r="132" spans="1:16" ht="24" customHeight="1" x14ac:dyDescent="0.15">
      <c r="A132" s="38"/>
      <c r="B132" s="10" t="s">
        <v>163</v>
      </c>
      <c r="C132" s="10"/>
      <c r="D132" s="30" t="s">
        <v>43</v>
      </c>
      <c r="E132" s="10"/>
      <c r="F132" s="32" t="s">
        <v>65</v>
      </c>
      <c r="G132" s="31">
        <f t="shared" si="27"/>
        <v>30</v>
      </c>
      <c r="H132" s="11">
        <v>20</v>
      </c>
      <c r="I132" s="11">
        <v>10</v>
      </c>
      <c r="J132" s="11"/>
      <c r="K132" s="11"/>
      <c r="L132" s="11"/>
      <c r="M132" s="11"/>
      <c r="N132" s="11"/>
      <c r="O132" s="11"/>
      <c r="P132" s="25"/>
    </row>
    <row r="133" spans="1:16" ht="24" customHeight="1" x14ac:dyDescent="0.15">
      <c r="A133" s="38"/>
      <c r="B133" s="10" t="s">
        <v>164</v>
      </c>
      <c r="C133" s="10"/>
      <c r="D133" s="30" t="s">
        <v>43</v>
      </c>
      <c r="E133" s="10"/>
      <c r="F133" s="32" t="s">
        <v>65</v>
      </c>
      <c r="G133" s="31">
        <f t="shared" si="27"/>
        <v>20</v>
      </c>
      <c r="H133" s="11">
        <v>20</v>
      </c>
      <c r="I133" s="11"/>
      <c r="J133" s="11"/>
      <c r="K133" s="11"/>
      <c r="L133" s="11"/>
      <c r="M133" s="11"/>
      <c r="N133" s="11"/>
      <c r="O133" s="11"/>
      <c r="P133" s="21"/>
    </row>
    <row r="134" spans="1:16" ht="24" customHeight="1" x14ac:dyDescent="0.15">
      <c r="A134" s="38"/>
      <c r="B134" s="10" t="s">
        <v>165</v>
      </c>
      <c r="C134" s="10"/>
      <c r="D134" s="30" t="s">
        <v>43</v>
      </c>
      <c r="E134" s="10"/>
      <c r="F134" s="32" t="s">
        <v>65</v>
      </c>
      <c r="G134" s="31">
        <f t="shared" si="27"/>
        <v>20</v>
      </c>
      <c r="H134" s="11">
        <v>20</v>
      </c>
      <c r="I134" s="11"/>
      <c r="J134" s="11"/>
      <c r="K134" s="11"/>
      <c r="L134" s="11"/>
      <c r="M134" s="11"/>
      <c r="N134" s="11"/>
      <c r="O134" s="11"/>
      <c r="P134" s="21"/>
    </row>
    <row r="135" spans="1:16" ht="24" customHeight="1" x14ac:dyDescent="0.15">
      <c r="A135" s="38"/>
      <c r="B135" s="10" t="s">
        <v>166</v>
      </c>
      <c r="C135" s="10"/>
      <c r="D135" s="30" t="s">
        <v>43</v>
      </c>
      <c r="E135" s="10"/>
      <c r="F135" s="32" t="s">
        <v>65</v>
      </c>
      <c r="G135" s="31">
        <f t="shared" si="27"/>
        <v>20</v>
      </c>
      <c r="H135" s="11">
        <v>20</v>
      </c>
      <c r="I135" s="11"/>
      <c r="J135" s="11"/>
      <c r="K135" s="11"/>
      <c r="L135" s="11"/>
      <c r="M135" s="11"/>
      <c r="N135" s="11"/>
      <c r="O135" s="11"/>
      <c r="P135" s="21"/>
    </row>
    <row r="136" spans="1:16" ht="24" customHeight="1" x14ac:dyDescent="0.15">
      <c r="A136" s="38"/>
      <c r="B136" s="10" t="s">
        <v>167</v>
      </c>
      <c r="C136" s="10"/>
      <c r="D136" s="30" t="s">
        <v>43</v>
      </c>
      <c r="E136" s="10"/>
      <c r="F136" s="32" t="s">
        <v>65</v>
      </c>
      <c r="G136" s="31">
        <f t="shared" si="27"/>
        <v>30</v>
      </c>
      <c r="H136" s="11">
        <v>20</v>
      </c>
      <c r="I136" s="11">
        <v>10</v>
      </c>
      <c r="J136" s="11"/>
      <c r="K136" s="11"/>
      <c r="L136" s="11"/>
      <c r="M136" s="11"/>
      <c r="N136" s="11"/>
      <c r="O136" s="11"/>
      <c r="P136" s="25"/>
    </row>
    <row r="137" spans="1:16" ht="24" customHeight="1" x14ac:dyDescent="0.15">
      <c r="A137" s="38"/>
      <c r="B137" s="10" t="s">
        <v>168</v>
      </c>
      <c r="C137" s="10"/>
      <c r="D137" s="30" t="s">
        <v>43</v>
      </c>
      <c r="E137" s="10"/>
      <c r="F137" s="32" t="s">
        <v>65</v>
      </c>
      <c r="G137" s="31">
        <f t="shared" si="27"/>
        <v>20</v>
      </c>
      <c r="H137" s="11">
        <v>20</v>
      </c>
      <c r="I137" s="11"/>
      <c r="J137" s="11"/>
      <c r="K137" s="11"/>
      <c r="L137" s="11"/>
      <c r="M137" s="11"/>
      <c r="N137" s="11"/>
      <c r="O137" s="11"/>
      <c r="P137" s="21"/>
    </row>
    <row r="138" spans="1:16" ht="24" customHeight="1" x14ac:dyDescent="0.15">
      <c r="A138" s="38"/>
      <c r="B138" s="10" t="s">
        <v>169</v>
      </c>
      <c r="C138" s="10"/>
      <c r="D138" s="30" t="s">
        <v>43</v>
      </c>
      <c r="E138" s="10"/>
      <c r="F138" s="32" t="s">
        <v>65</v>
      </c>
      <c r="G138" s="31">
        <f t="shared" si="27"/>
        <v>20</v>
      </c>
      <c r="H138" s="11">
        <v>20</v>
      </c>
      <c r="I138" s="11"/>
      <c r="J138" s="11"/>
      <c r="K138" s="11"/>
      <c r="L138" s="11"/>
      <c r="M138" s="11"/>
      <c r="N138" s="11"/>
      <c r="O138" s="11"/>
      <c r="P138" s="21"/>
    </row>
    <row r="139" spans="1:16" ht="24" customHeight="1" x14ac:dyDescent="0.15">
      <c r="A139" s="38"/>
      <c r="B139" s="10" t="s">
        <v>170</v>
      </c>
      <c r="C139" s="10"/>
      <c r="D139" s="30" t="s">
        <v>43</v>
      </c>
      <c r="E139" s="10"/>
      <c r="F139" s="32" t="s">
        <v>65</v>
      </c>
      <c r="G139" s="31">
        <f t="shared" si="27"/>
        <v>20</v>
      </c>
      <c r="H139" s="11">
        <v>20</v>
      </c>
      <c r="I139" s="11"/>
      <c r="J139" s="11"/>
      <c r="K139" s="11"/>
      <c r="L139" s="11"/>
      <c r="M139" s="11"/>
      <c r="N139" s="11"/>
      <c r="O139" s="11"/>
      <c r="P139" s="21"/>
    </row>
    <row r="140" spans="1:16" ht="24" customHeight="1" x14ac:dyDescent="0.15">
      <c r="A140" s="38" t="s">
        <v>171</v>
      </c>
      <c r="B140" s="41" t="s">
        <v>172</v>
      </c>
      <c r="C140" s="41"/>
      <c r="D140" s="6"/>
      <c r="E140" s="6"/>
      <c r="F140" s="6"/>
      <c r="G140" s="8">
        <f>SUM(G141:G152)</f>
        <v>355</v>
      </c>
      <c r="H140" s="8">
        <f t="shared" ref="H140:O140" si="28">SUM(H141:H152)</f>
        <v>225</v>
      </c>
      <c r="I140" s="8">
        <f t="shared" si="28"/>
        <v>40</v>
      </c>
      <c r="J140" s="8">
        <f t="shared" si="28"/>
        <v>40</v>
      </c>
      <c r="K140" s="8">
        <f t="shared" si="28"/>
        <v>50</v>
      </c>
      <c r="L140" s="8">
        <f t="shared" si="28"/>
        <v>0</v>
      </c>
      <c r="M140" s="8">
        <f t="shared" si="28"/>
        <v>0</v>
      </c>
      <c r="N140" s="8">
        <f t="shared" si="28"/>
        <v>0</v>
      </c>
      <c r="O140" s="8">
        <f t="shared" si="28"/>
        <v>0</v>
      </c>
      <c r="P140" s="21"/>
    </row>
    <row r="141" spans="1:16" ht="24" customHeight="1" x14ac:dyDescent="0.15">
      <c r="A141" s="38"/>
      <c r="B141" s="10" t="s">
        <v>64</v>
      </c>
      <c r="C141" s="10"/>
      <c r="D141" s="30" t="s">
        <v>43</v>
      </c>
      <c r="E141" s="10"/>
      <c r="F141" s="32" t="s">
        <v>65</v>
      </c>
      <c r="G141" s="31">
        <f t="shared" ref="G141:G152" si="29">SUM(H141:O141)</f>
        <v>45</v>
      </c>
      <c r="H141" s="11">
        <v>5</v>
      </c>
      <c r="I141" s="11"/>
      <c r="J141" s="11">
        <v>40</v>
      </c>
      <c r="K141" s="11"/>
      <c r="L141" s="11"/>
      <c r="M141" s="11"/>
      <c r="N141" s="11"/>
      <c r="O141" s="11"/>
      <c r="P141" s="25"/>
    </row>
    <row r="142" spans="1:16" ht="24" customHeight="1" x14ac:dyDescent="0.15">
      <c r="A142" s="38"/>
      <c r="B142" s="10" t="s">
        <v>173</v>
      </c>
      <c r="C142" s="10"/>
      <c r="D142" s="30" t="s">
        <v>43</v>
      </c>
      <c r="E142" s="10"/>
      <c r="F142" s="32" t="s">
        <v>65</v>
      </c>
      <c r="G142" s="31">
        <f t="shared" si="29"/>
        <v>20</v>
      </c>
      <c r="H142" s="11">
        <v>20</v>
      </c>
      <c r="I142" s="11"/>
      <c r="J142" s="11"/>
      <c r="K142" s="11"/>
      <c r="L142" s="11"/>
      <c r="M142" s="11"/>
      <c r="N142" s="11"/>
      <c r="O142" s="11"/>
      <c r="P142" s="21"/>
    </row>
    <row r="143" spans="1:16" ht="24" customHeight="1" x14ac:dyDescent="0.15">
      <c r="A143" s="38"/>
      <c r="B143" s="10" t="s">
        <v>174</v>
      </c>
      <c r="C143" s="10"/>
      <c r="D143" s="30" t="s">
        <v>43</v>
      </c>
      <c r="E143" s="10"/>
      <c r="F143" s="32" t="s">
        <v>65</v>
      </c>
      <c r="G143" s="31">
        <f t="shared" si="29"/>
        <v>20</v>
      </c>
      <c r="H143" s="11">
        <v>20</v>
      </c>
      <c r="I143" s="11"/>
      <c r="J143" s="11"/>
      <c r="K143" s="11"/>
      <c r="L143" s="11"/>
      <c r="M143" s="11"/>
      <c r="N143" s="11"/>
      <c r="O143" s="11"/>
      <c r="P143" s="21"/>
    </row>
    <row r="144" spans="1:16" ht="24" customHeight="1" x14ac:dyDescent="0.15">
      <c r="A144" s="38"/>
      <c r="B144" s="10" t="s">
        <v>175</v>
      </c>
      <c r="C144" s="10"/>
      <c r="D144" s="30" t="s">
        <v>43</v>
      </c>
      <c r="E144" s="10"/>
      <c r="F144" s="32" t="s">
        <v>65</v>
      </c>
      <c r="G144" s="31">
        <f t="shared" si="29"/>
        <v>20</v>
      </c>
      <c r="H144" s="11">
        <v>20</v>
      </c>
      <c r="I144" s="11"/>
      <c r="J144" s="11"/>
      <c r="K144" s="11"/>
      <c r="L144" s="11"/>
      <c r="M144" s="11"/>
      <c r="N144" s="11"/>
      <c r="O144" s="11"/>
      <c r="P144" s="21"/>
    </row>
    <row r="145" spans="1:16" ht="24" customHeight="1" x14ac:dyDescent="0.15">
      <c r="A145" s="38"/>
      <c r="B145" s="10" t="s">
        <v>176</v>
      </c>
      <c r="C145" s="10"/>
      <c r="D145" s="30" t="s">
        <v>43</v>
      </c>
      <c r="E145" s="10"/>
      <c r="F145" s="32" t="s">
        <v>65</v>
      </c>
      <c r="G145" s="31">
        <f t="shared" si="29"/>
        <v>20</v>
      </c>
      <c r="H145" s="11">
        <v>20</v>
      </c>
      <c r="I145" s="11"/>
      <c r="J145" s="11"/>
      <c r="K145" s="11"/>
      <c r="L145" s="11"/>
      <c r="M145" s="11"/>
      <c r="N145" s="11"/>
      <c r="O145" s="11"/>
      <c r="P145" s="21"/>
    </row>
    <row r="146" spans="1:16" ht="24" customHeight="1" x14ac:dyDescent="0.15">
      <c r="A146" s="38"/>
      <c r="B146" s="10" t="s">
        <v>177</v>
      </c>
      <c r="C146" s="10"/>
      <c r="D146" s="30" t="s">
        <v>43</v>
      </c>
      <c r="E146" s="10"/>
      <c r="F146" s="32" t="s">
        <v>65</v>
      </c>
      <c r="G146" s="31">
        <f t="shared" si="29"/>
        <v>20</v>
      </c>
      <c r="H146" s="11">
        <v>20</v>
      </c>
      <c r="I146" s="11"/>
      <c r="J146" s="11"/>
      <c r="K146" s="11"/>
      <c r="L146" s="11"/>
      <c r="M146" s="11"/>
      <c r="N146" s="11"/>
      <c r="O146" s="11"/>
      <c r="P146" s="21"/>
    </row>
    <row r="147" spans="1:16" ht="24" customHeight="1" x14ac:dyDescent="0.15">
      <c r="A147" s="38"/>
      <c r="B147" s="10" t="s">
        <v>178</v>
      </c>
      <c r="C147" s="10"/>
      <c r="D147" s="30" t="s">
        <v>43</v>
      </c>
      <c r="E147" s="10"/>
      <c r="F147" s="32" t="s">
        <v>65</v>
      </c>
      <c r="G147" s="31">
        <f t="shared" si="29"/>
        <v>20</v>
      </c>
      <c r="H147" s="11">
        <v>20</v>
      </c>
      <c r="I147" s="11"/>
      <c r="J147" s="11"/>
      <c r="K147" s="11"/>
      <c r="L147" s="11"/>
      <c r="M147" s="11"/>
      <c r="N147" s="11"/>
      <c r="O147" s="11"/>
      <c r="P147" s="21"/>
    </row>
    <row r="148" spans="1:16" ht="24" customHeight="1" x14ac:dyDescent="0.15">
      <c r="A148" s="38"/>
      <c r="B148" s="10" t="s">
        <v>179</v>
      </c>
      <c r="C148" s="10"/>
      <c r="D148" s="30" t="s">
        <v>43</v>
      </c>
      <c r="E148" s="10"/>
      <c r="F148" s="32" t="s">
        <v>65</v>
      </c>
      <c r="G148" s="31">
        <f t="shared" si="29"/>
        <v>20</v>
      </c>
      <c r="H148" s="11">
        <v>20</v>
      </c>
      <c r="I148" s="11"/>
      <c r="J148" s="11"/>
      <c r="K148" s="11"/>
      <c r="L148" s="11"/>
      <c r="M148" s="11"/>
      <c r="N148" s="11"/>
      <c r="O148" s="11"/>
      <c r="P148" s="21"/>
    </row>
    <row r="149" spans="1:16" ht="24" customHeight="1" x14ac:dyDescent="0.15">
      <c r="A149" s="38"/>
      <c r="B149" s="10" t="s">
        <v>180</v>
      </c>
      <c r="C149" s="10"/>
      <c r="D149" s="30" t="s">
        <v>43</v>
      </c>
      <c r="E149" s="10"/>
      <c r="F149" s="32" t="s">
        <v>65</v>
      </c>
      <c r="G149" s="31">
        <f t="shared" si="29"/>
        <v>20</v>
      </c>
      <c r="H149" s="11">
        <v>20</v>
      </c>
      <c r="I149" s="11"/>
      <c r="J149" s="11"/>
      <c r="K149" s="11"/>
      <c r="L149" s="11"/>
      <c r="M149" s="11"/>
      <c r="N149" s="11"/>
      <c r="O149" s="11"/>
      <c r="P149" s="21"/>
    </row>
    <row r="150" spans="1:16" ht="24" customHeight="1" x14ac:dyDescent="0.15">
      <c r="A150" s="38"/>
      <c r="B150" s="10" t="s">
        <v>181</v>
      </c>
      <c r="C150" s="10"/>
      <c r="D150" s="30" t="s">
        <v>43</v>
      </c>
      <c r="E150" s="10"/>
      <c r="F150" s="32" t="s">
        <v>65</v>
      </c>
      <c r="G150" s="31">
        <f t="shared" si="29"/>
        <v>30</v>
      </c>
      <c r="H150" s="11">
        <v>20</v>
      </c>
      <c r="I150" s="11">
        <v>10</v>
      </c>
      <c r="J150" s="11"/>
      <c r="K150" s="11"/>
      <c r="L150" s="11"/>
      <c r="M150" s="11"/>
      <c r="N150" s="11"/>
      <c r="O150" s="11"/>
      <c r="P150" s="25"/>
    </row>
    <row r="151" spans="1:16" ht="24" customHeight="1" x14ac:dyDescent="0.15">
      <c r="A151" s="38"/>
      <c r="B151" s="10" t="s">
        <v>182</v>
      </c>
      <c r="C151" s="10"/>
      <c r="D151" s="30" t="s">
        <v>43</v>
      </c>
      <c r="E151" s="10"/>
      <c r="F151" s="32" t="s">
        <v>65</v>
      </c>
      <c r="G151" s="31">
        <f t="shared" si="29"/>
        <v>100</v>
      </c>
      <c r="H151" s="11">
        <v>20</v>
      </c>
      <c r="I151" s="11">
        <v>30</v>
      </c>
      <c r="J151" s="11"/>
      <c r="K151" s="11">
        <v>50</v>
      </c>
      <c r="L151" s="11"/>
      <c r="M151" s="11"/>
      <c r="N151" s="11"/>
      <c r="O151" s="11"/>
      <c r="P151" s="25"/>
    </row>
    <row r="152" spans="1:16" ht="24" customHeight="1" x14ac:dyDescent="0.15">
      <c r="A152" s="38"/>
      <c r="B152" s="10" t="s">
        <v>183</v>
      </c>
      <c r="C152" s="10"/>
      <c r="D152" s="30" t="s">
        <v>43</v>
      </c>
      <c r="E152" s="10"/>
      <c r="F152" s="32" t="s">
        <v>65</v>
      </c>
      <c r="G152" s="31">
        <f t="shared" si="29"/>
        <v>20</v>
      </c>
      <c r="H152" s="11">
        <v>20</v>
      </c>
      <c r="I152" s="11"/>
      <c r="J152" s="11"/>
      <c r="K152" s="11"/>
      <c r="L152" s="11"/>
      <c r="M152" s="11"/>
      <c r="N152" s="11"/>
      <c r="O152" s="11"/>
      <c r="P152" s="21"/>
    </row>
    <row r="153" spans="1:16" ht="24" customHeight="1" x14ac:dyDescent="0.15">
      <c r="A153" s="38" t="s">
        <v>184</v>
      </c>
      <c r="B153" s="41" t="s">
        <v>185</v>
      </c>
      <c r="C153" s="41"/>
      <c r="D153" s="6"/>
      <c r="E153" s="6"/>
      <c r="F153" s="6"/>
      <c r="G153" s="8">
        <f>SUM(G154:G167)</f>
        <v>345</v>
      </c>
      <c r="H153" s="8">
        <f t="shared" ref="H153:O153" si="30">SUM(H154:H167)</f>
        <v>265</v>
      </c>
      <c r="I153" s="8">
        <f t="shared" si="30"/>
        <v>30</v>
      </c>
      <c r="J153" s="8">
        <f t="shared" si="30"/>
        <v>20</v>
      </c>
      <c r="K153" s="8">
        <f t="shared" si="30"/>
        <v>30</v>
      </c>
      <c r="L153" s="8">
        <f t="shared" si="30"/>
        <v>0</v>
      </c>
      <c r="M153" s="8">
        <f t="shared" si="30"/>
        <v>0</v>
      </c>
      <c r="N153" s="8">
        <f t="shared" si="30"/>
        <v>0</v>
      </c>
      <c r="O153" s="8">
        <f t="shared" si="30"/>
        <v>0</v>
      </c>
      <c r="P153" s="21"/>
    </row>
    <row r="154" spans="1:16" ht="24" customHeight="1" x14ac:dyDescent="0.15">
      <c r="A154" s="38"/>
      <c r="B154" s="10" t="s">
        <v>64</v>
      </c>
      <c r="C154" s="10"/>
      <c r="D154" s="30" t="s">
        <v>43</v>
      </c>
      <c r="E154" s="10"/>
      <c r="F154" s="32" t="s">
        <v>65</v>
      </c>
      <c r="G154" s="31">
        <f t="shared" ref="G154:G167" si="31">SUM(H154:O154)</f>
        <v>5</v>
      </c>
      <c r="H154" s="11">
        <v>5</v>
      </c>
      <c r="I154" s="11"/>
      <c r="J154" s="11"/>
      <c r="K154" s="11"/>
      <c r="L154" s="11"/>
      <c r="M154" s="11"/>
      <c r="N154" s="11"/>
      <c r="O154" s="11"/>
      <c r="P154" s="25"/>
    </row>
    <row r="155" spans="1:16" ht="24" customHeight="1" x14ac:dyDescent="0.15">
      <c r="A155" s="38"/>
      <c r="B155" s="10" t="s">
        <v>186</v>
      </c>
      <c r="C155" s="10"/>
      <c r="D155" s="30" t="s">
        <v>43</v>
      </c>
      <c r="E155" s="10"/>
      <c r="F155" s="32" t="s">
        <v>65</v>
      </c>
      <c r="G155" s="31">
        <f t="shared" si="31"/>
        <v>50</v>
      </c>
      <c r="H155" s="11">
        <v>20</v>
      </c>
      <c r="I155" s="11">
        <v>10</v>
      </c>
      <c r="J155" s="11">
        <v>20</v>
      </c>
      <c r="K155" s="11"/>
      <c r="L155" s="11"/>
      <c r="M155" s="11"/>
      <c r="N155" s="11"/>
      <c r="O155" s="11"/>
      <c r="P155" s="25"/>
    </row>
    <row r="156" spans="1:16" ht="24" customHeight="1" x14ac:dyDescent="0.15">
      <c r="A156" s="38"/>
      <c r="B156" s="10" t="s">
        <v>187</v>
      </c>
      <c r="C156" s="10"/>
      <c r="D156" s="30" t="s">
        <v>43</v>
      </c>
      <c r="E156" s="10"/>
      <c r="F156" s="32" t="s">
        <v>65</v>
      </c>
      <c r="G156" s="31">
        <f t="shared" si="31"/>
        <v>20</v>
      </c>
      <c r="H156" s="11">
        <v>20</v>
      </c>
      <c r="I156" s="11"/>
      <c r="J156" s="11"/>
      <c r="K156" s="11"/>
      <c r="L156" s="11"/>
      <c r="M156" s="11"/>
      <c r="N156" s="11"/>
      <c r="O156" s="11"/>
      <c r="P156" s="21"/>
    </row>
    <row r="157" spans="1:16" ht="24" customHeight="1" x14ac:dyDescent="0.15">
      <c r="A157" s="38"/>
      <c r="B157" s="10" t="s">
        <v>188</v>
      </c>
      <c r="C157" s="10"/>
      <c r="D157" s="30" t="s">
        <v>43</v>
      </c>
      <c r="E157" s="10"/>
      <c r="F157" s="32" t="s">
        <v>65</v>
      </c>
      <c r="G157" s="31">
        <f t="shared" si="31"/>
        <v>20</v>
      </c>
      <c r="H157" s="11">
        <v>20</v>
      </c>
      <c r="I157" s="11"/>
      <c r="J157" s="11"/>
      <c r="K157" s="11"/>
      <c r="L157" s="11"/>
      <c r="M157" s="11"/>
      <c r="N157" s="11"/>
      <c r="O157" s="11"/>
      <c r="P157" s="21"/>
    </row>
    <row r="158" spans="1:16" ht="24" customHeight="1" x14ac:dyDescent="0.15">
      <c r="A158" s="38"/>
      <c r="B158" s="10" t="s">
        <v>189</v>
      </c>
      <c r="C158" s="10"/>
      <c r="D158" s="30" t="s">
        <v>43</v>
      </c>
      <c r="E158" s="10"/>
      <c r="F158" s="32" t="s">
        <v>65</v>
      </c>
      <c r="G158" s="31">
        <f t="shared" si="31"/>
        <v>20</v>
      </c>
      <c r="H158" s="11">
        <v>20</v>
      </c>
      <c r="I158" s="11"/>
      <c r="J158" s="11"/>
      <c r="K158" s="11"/>
      <c r="L158" s="11"/>
      <c r="M158" s="11"/>
      <c r="N158" s="11"/>
      <c r="O158" s="11"/>
      <c r="P158" s="21"/>
    </row>
    <row r="159" spans="1:16" ht="24" customHeight="1" x14ac:dyDescent="0.15">
      <c r="A159" s="38"/>
      <c r="B159" s="10" t="s">
        <v>190</v>
      </c>
      <c r="C159" s="10"/>
      <c r="D159" s="30" t="s">
        <v>43</v>
      </c>
      <c r="E159" s="10"/>
      <c r="F159" s="32" t="s">
        <v>65</v>
      </c>
      <c r="G159" s="31">
        <f t="shared" si="31"/>
        <v>50</v>
      </c>
      <c r="H159" s="11">
        <v>20</v>
      </c>
      <c r="I159" s="11"/>
      <c r="J159" s="11"/>
      <c r="K159" s="11">
        <v>30</v>
      </c>
      <c r="L159" s="11"/>
      <c r="M159" s="11"/>
      <c r="N159" s="11"/>
      <c r="O159" s="11"/>
      <c r="P159" s="21"/>
    </row>
    <row r="160" spans="1:16" ht="24" customHeight="1" x14ac:dyDescent="0.15">
      <c r="A160" s="38"/>
      <c r="B160" s="10" t="s">
        <v>191</v>
      </c>
      <c r="C160" s="10"/>
      <c r="D160" s="30" t="s">
        <v>43</v>
      </c>
      <c r="E160" s="10"/>
      <c r="F160" s="32" t="s">
        <v>65</v>
      </c>
      <c r="G160" s="31">
        <f t="shared" si="31"/>
        <v>20</v>
      </c>
      <c r="H160" s="11">
        <v>20</v>
      </c>
      <c r="I160" s="11"/>
      <c r="J160" s="11"/>
      <c r="K160" s="11"/>
      <c r="L160" s="11"/>
      <c r="M160" s="11"/>
      <c r="N160" s="11"/>
      <c r="O160" s="11"/>
      <c r="P160" s="21"/>
    </row>
    <row r="161" spans="1:16" ht="24" customHeight="1" x14ac:dyDescent="0.15">
      <c r="A161" s="38"/>
      <c r="B161" s="10" t="s">
        <v>192</v>
      </c>
      <c r="C161" s="10"/>
      <c r="D161" s="30" t="s">
        <v>43</v>
      </c>
      <c r="E161" s="10"/>
      <c r="F161" s="32" t="s">
        <v>65</v>
      </c>
      <c r="G161" s="31">
        <f t="shared" si="31"/>
        <v>20</v>
      </c>
      <c r="H161" s="11">
        <v>20</v>
      </c>
      <c r="I161" s="11"/>
      <c r="J161" s="11"/>
      <c r="K161" s="11"/>
      <c r="L161" s="11"/>
      <c r="M161" s="11"/>
      <c r="N161" s="11"/>
      <c r="O161" s="11"/>
      <c r="P161" s="21"/>
    </row>
    <row r="162" spans="1:16" ht="24" customHeight="1" x14ac:dyDescent="0.15">
      <c r="A162" s="38"/>
      <c r="B162" s="10" t="s">
        <v>193</v>
      </c>
      <c r="C162" s="10"/>
      <c r="D162" s="30" t="s">
        <v>43</v>
      </c>
      <c r="E162" s="10"/>
      <c r="F162" s="32" t="s">
        <v>65</v>
      </c>
      <c r="G162" s="31">
        <f t="shared" si="31"/>
        <v>20</v>
      </c>
      <c r="H162" s="11">
        <v>20</v>
      </c>
      <c r="I162" s="11"/>
      <c r="J162" s="11"/>
      <c r="K162" s="11"/>
      <c r="L162" s="11"/>
      <c r="M162" s="11"/>
      <c r="N162" s="11"/>
      <c r="O162" s="11"/>
      <c r="P162" s="21"/>
    </row>
    <row r="163" spans="1:16" ht="24" customHeight="1" x14ac:dyDescent="0.15">
      <c r="A163" s="38"/>
      <c r="B163" s="10" t="s">
        <v>194</v>
      </c>
      <c r="C163" s="10"/>
      <c r="D163" s="30" t="s">
        <v>43</v>
      </c>
      <c r="E163" s="10"/>
      <c r="F163" s="32" t="s">
        <v>65</v>
      </c>
      <c r="G163" s="31">
        <f t="shared" si="31"/>
        <v>20</v>
      </c>
      <c r="H163" s="11">
        <v>20</v>
      </c>
      <c r="I163" s="11"/>
      <c r="J163" s="11"/>
      <c r="K163" s="11"/>
      <c r="L163" s="11"/>
      <c r="M163" s="11"/>
      <c r="N163" s="11"/>
      <c r="O163" s="11"/>
      <c r="P163" s="21"/>
    </row>
    <row r="164" spans="1:16" ht="24" customHeight="1" x14ac:dyDescent="0.15">
      <c r="A164" s="38"/>
      <c r="B164" s="10" t="s">
        <v>195</v>
      </c>
      <c r="C164" s="10"/>
      <c r="D164" s="30" t="s">
        <v>43</v>
      </c>
      <c r="E164" s="10"/>
      <c r="F164" s="32" t="s">
        <v>65</v>
      </c>
      <c r="G164" s="31">
        <f t="shared" si="31"/>
        <v>20</v>
      </c>
      <c r="H164" s="11">
        <v>20</v>
      </c>
      <c r="I164" s="11"/>
      <c r="J164" s="11"/>
      <c r="K164" s="11"/>
      <c r="L164" s="11"/>
      <c r="M164" s="11"/>
      <c r="N164" s="11"/>
      <c r="O164" s="11"/>
      <c r="P164" s="21"/>
    </row>
    <row r="165" spans="1:16" ht="24" customHeight="1" x14ac:dyDescent="0.15">
      <c r="A165" s="38"/>
      <c r="B165" s="10" t="s">
        <v>196</v>
      </c>
      <c r="C165" s="10"/>
      <c r="D165" s="30" t="s">
        <v>43</v>
      </c>
      <c r="E165" s="10"/>
      <c r="F165" s="32" t="s">
        <v>65</v>
      </c>
      <c r="G165" s="31">
        <f t="shared" si="31"/>
        <v>30</v>
      </c>
      <c r="H165" s="11">
        <v>20</v>
      </c>
      <c r="I165" s="11">
        <v>10</v>
      </c>
      <c r="J165" s="11"/>
      <c r="K165" s="11"/>
      <c r="L165" s="11"/>
      <c r="M165" s="11"/>
      <c r="N165" s="11"/>
      <c r="O165" s="11"/>
      <c r="P165" s="25"/>
    </row>
    <row r="166" spans="1:16" ht="24" customHeight="1" x14ac:dyDescent="0.15">
      <c r="A166" s="38"/>
      <c r="B166" s="10" t="s">
        <v>197</v>
      </c>
      <c r="C166" s="10"/>
      <c r="D166" s="30" t="s">
        <v>43</v>
      </c>
      <c r="E166" s="10"/>
      <c r="F166" s="32" t="s">
        <v>65</v>
      </c>
      <c r="G166" s="31">
        <f t="shared" si="31"/>
        <v>30</v>
      </c>
      <c r="H166" s="11">
        <v>20</v>
      </c>
      <c r="I166" s="11">
        <v>10</v>
      </c>
      <c r="J166" s="11"/>
      <c r="K166" s="11"/>
      <c r="L166" s="11"/>
      <c r="M166" s="11"/>
      <c r="N166" s="11"/>
      <c r="O166" s="11"/>
      <c r="P166" s="25"/>
    </row>
    <row r="167" spans="1:16" ht="24" customHeight="1" x14ac:dyDescent="0.15">
      <c r="A167" s="38"/>
      <c r="B167" s="10" t="s">
        <v>198</v>
      </c>
      <c r="C167" s="10"/>
      <c r="D167" s="30" t="s">
        <v>43</v>
      </c>
      <c r="E167" s="10"/>
      <c r="F167" s="32" t="s">
        <v>65</v>
      </c>
      <c r="G167" s="31">
        <f t="shared" si="31"/>
        <v>20</v>
      </c>
      <c r="H167" s="11">
        <v>20</v>
      </c>
      <c r="I167" s="11"/>
      <c r="J167" s="11"/>
      <c r="K167" s="11"/>
      <c r="L167" s="11"/>
      <c r="M167" s="11"/>
      <c r="N167" s="11"/>
      <c r="O167" s="11"/>
      <c r="P167" s="21"/>
    </row>
    <row r="168" spans="1:16" ht="24" customHeight="1" x14ac:dyDescent="0.15">
      <c r="A168" s="38" t="s">
        <v>199</v>
      </c>
      <c r="B168" s="41" t="s">
        <v>200</v>
      </c>
      <c r="C168" s="41"/>
      <c r="D168" s="6"/>
      <c r="E168" s="6"/>
      <c r="F168" s="6"/>
      <c r="G168" s="8">
        <f>SUM(G169:G174)</f>
        <v>285</v>
      </c>
      <c r="H168" s="8">
        <f t="shared" ref="H168:O168" si="32">SUM(H169:H174)</f>
        <v>105</v>
      </c>
      <c r="I168" s="8">
        <f t="shared" si="32"/>
        <v>90</v>
      </c>
      <c r="J168" s="8">
        <f t="shared" si="32"/>
        <v>60</v>
      </c>
      <c r="K168" s="8">
        <f t="shared" si="32"/>
        <v>30</v>
      </c>
      <c r="L168" s="8">
        <f t="shared" si="32"/>
        <v>0</v>
      </c>
      <c r="M168" s="8">
        <f t="shared" si="32"/>
        <v>0</v>
      </c>
      <c r="N168" s="8">
        <f t="shared" si="32"/>
        <v>0</v>
      </c>
      <c r="O168" s="8">
        <f t="shared" si="32"/>
        <v>0</v>
      </c>
      <c r="P168" s="21"/>
    </row>
    <row r="169" spans="1:16" ht="24" customHeight="1" x14ac:dyDescent="0.15">
      <c r="A169" s="38"/>
      <c r="B169" s="10" t="s">
        <v>64</v>
      </c>
      <c r="C169" s="10"/>
      <c r="D169" s="30" t="s">
        <v>43</v>
      </c>
      <c r="E169" s="10"/>
      <c r="F169" s="32" t="s">
        <v>65</v>
      </c>
      <c r="G169" s="31">
        <f t="shared" ref="G169:G174" si="33">SUM(H169:O169)</f>
        <v>55</v>
      </c>
      <c r="H169" s="11">
        <v>5</v>
      </c>
      <c r="I169" s="11">
        <v>30</v>
      </c>
      <c r="J169" s="11">
        <v>20</v>
      </c>
      <c r="K169" s="11"/>
      <c r="L169" s="11"/>
      <c r="M169" s="11"/>
      <c r="N169" s="11"/>
      <c r="O169" s="11"/>
      <c r="P169" s="25"/>
    </row>
    <row r="170" spans="1:16" ht="24" customHeight="1" x14ac:dyDescent="0.15">
      <c r="A170" s="38"/>
      <c r="B170" s="10" t="s">
        <v>201</v>
      </c>
      <c r="C170" s="10"/>
      <c r="D170" s="30" t="s">
        <v>43</v>
      </c>
      <c r="E170" s="10"/>
      <c r="F170" s="32" t="s">
        <v>65</v>
      </c>
      <c r="G170" s="31">
        <f t="shared" si="33"/>
        <v>20</v>
      </c>
      <c r="H170" s="11">
        <v>20</v>
      </c>
      <c r="I170" s="11"/>
      <c r="J170" s="11"/>
      <c r="K170" s="11"/>
      <c r="L170" s="11"/>
      <c r="M170" s="11"/>
      <c r="N170" s="11"/>
      <c r="O170" s="11"/>
      <c r="P170" s="21"/>
    </row>
    <row r="171" spans="1:16" ht="24" customHeight="1" x14ac:dyDescent="0.15">
      <c r="A171" s="38"/>
      <c r="B171" s="10" t="s">
        <v>202</v>
      </c>
      <c r="C171" s="10"/>
      <c r="D171" s="30" t="s">
        <v>43</v>
      </c>
      <c r="E171" s="10"/>
      <c r="F171" s="32" t="s">
        <v>65</v>
      </c>
      <c r="G171" s="31">
        <f t="shared" si="33"/>
        <v>40</v>
      </c>
      <c r="H171" s="11">
        <v>20</v>
      </c>
      <c r="I171" s="11">
        <v>20</v>
      </c>
      <c r="J171" s="11"/>
      <c r="K171" s="11"/>
      <c r="L171" s="11"/>
      <c r="M171" s="11"/>
      <c r="N171" s="11"/>
      <c r="O171" s="11"/>
      <c r="P171" s="25"/>
    </row>
    <row r="172" spans="1:16" ht="24" customHeight="1" x14ac:dyDescent="0.15">
      <c r="A172" s="38"/>
      <c r="B172" s="10" t="s">
        <v>203</v>
      </c>
      <c r="C172" s="10"/>
      <c r="D172" s="30" t="s">
        <v>43</v>
      </c>
      <c r="E172" s="10"/>
      <c r="F172" s="32" t="s">
        <v>65</v>
      </c>
      <c r="G172" s="31">
        <f t="shared" si="33"/>
        <v>30</v>
      </c>
      <c r="H172" s="11">
        <v>20</v>
      </c>
      <c r="I172" s="11">
        <v>10</v>
      </c>
      <c r="J172" s="11"/>
      <c r="K172" s="11"/>
      <c r="L172" s="11"/>
      <c r="M172" s="11"/>
      <c r="N172" s="11"/>
      <c r="O172" s="11"/>
      <c r="P172" s="25"/>
    </row>
    <row r="173" spans="1:16" ht="24" customHeight="1" x14ac:dyDescent="0.15">
      <c r="A173" s="38"/>
      <c r="B173" s="10" t="s">
        <v>204</v>
      </c>
      <c r="C173" s="10"/>
      <c r="D173" s="30" t="s">
        <v>43</v>
      </c>
      <c r="E173" s="10"/>
      <c r="F173" s="32" t="s">
        <v>65</v>
      </c>
      <c r="G173" s="31">
        <f t="shared" si="33"/>
        <v>50</v>
      </c>
      <c r="H173" s="11">
        <v>20</v>
      </c>
      <c r="I173" s="11">
        <v>10</v>
      </c>
      <c r="J173" s="11">
        <v>20</v>
      </c>
      <c r="K173" s="11"/>
      <c r="L173" s="11"/>
      <c r="M173" s="11"/>
      <c r="N173" s="11"/>
      <c r="O173" s="11"/>
      <c r="P173" s="25"/>
    </row>
    <row r="174" spans="1:16" ht="24" customHeight="1" x14ac:dyDescent="0.15">
      <c r="A174" s="38"/>
      <c r="B174" s="10" t="s">
        <v>205</v>
      </c>
      <c r="C174" s="10"/>
      <c r="D174" s="30" t="s">
        <v>43</v>
      </c>
      <c r="E174" s="10"/>
      <c r="F174" s="32" t="s">
        <v>65</v>
      </c>
      <c r="G174" s="31">
        <f t="shared" si="33"/>
        <v>90</v>
      </c>
      <c r="H174" s="11">
        <v>20</v>
      </c>
      <c r="I174" s="11">
        <v>20</v>
      </c>
      <c r="J174" s="11">
        <v>20</v>
      </c>
      <c r="K174" s="11">
        <v>30</v>
      </c>
      <c r="L174" s="11"/>
      <c r="M174" s="11"/>
      <c r="N174" s="11"/>
      <c r="O174" s="11"/>
      <c r="P174" s="25"/>
    </row>
    <row r="175" spans="1:16" ht="24" customHeight="1" x14ac:dyDescent="0.15">
      <c r="A175" s="38" t="s">
        <v>206</v>
      </c>
      <c r="B175" s="41" t="s">
        <v>207</v>
      </c>
      <c r="C175" s="41"/>
      <c r="D175" s="6"/>
      <c r="E175" s="6"/>
      <c r="F175" s="6"/>
      <c r="G175" s="8">
        <f>SUM(G176:G184)</f>
        <v>235</v>
      </c>
      <c r="H175" s="8">
        <f t="shared" ref="H175:O175" si="34">SUM(H176:H184)</f>
        <v>165</v>
      </c>
      <c r="I175" s="8">
        <f t="shared" si="34"/>
        <v>50</v>
      </c>
      <c r="J175" s="8">
        <f t="shared" si="34"/>
        <v>20</v>
      </c>
      <c r="K175" s="8">
        <f t="shared" si="34"/>
        <v>0</v>
      </c>
      <c r="L175" s="8">
        <f t="shared" si="34"/>
        <v>0</v>
      </c>
      <c r="M175" s="8">
        <f t="shared" si="34"/>
        <v>0</v>
      </c>
      <c r="N175" s="8">
        <f t="shared" si="34"/>
        <v>0</v>
      </c>
      <c r="O175" s="8">
        <f t="shared" si="34"/>
        <v>0</v>
      </c>
      <c r="P175" s="21"/>
    </row>
    <row r="176" spans="1:16" ht="24" customHeight="1" x14ac:dyDescent="0.15">
      <c r="A176" s="38"/>
      <c r="B176" s="10" t="s">
        <v>208</v>
      </c>
      <c r="C176" s="10"/>
      <c r="D176" s="30" t="s">
        <v>43</v>
      </c>
      <c r="E176" s="10"/>
      <c r="F176" s="32" t="s">
        <v>65</v>
      </c>
      <c r="G176" s="31">
        <f t="shared" ref="G176:G184" si="35">SUM(H176:O176)</f>
        <v>35</v>
      </c>
      <c r="H176" s="11">
        <v>5</v>
      </c>
      <c r="I176" s="11">
        <v>10</v>
      </c>
      <c r="J176" s="11">
        <v>20</v>
      </c>
      <c r="K176" s="11"/>
      <c r="L176" s="11"/>
      <c r="M176" s="11"/>
      <c r="N176" s="11"/>
      <c r="O176" s="11"/>
      <c r="P176" s="25"/>
    </row>
    <row r="177" spans="1:16" ht="24" customHeight="1" x14ac:dyDescent="0.15">
      <c r="A177" s="38"/>
      <c r="B177" s="10" t="s">
        <v>209</v>
      </c>
      <c r="C177" s="10"/>
      <c r="D177" s="30" t="s">
        <v>43</v>
      </c>
      <c r="E177" s="10"/>
      <c r="F177" s="32" t="s">
        <v>65</v>
      </c>
      <c r="G177" s="31">
        <f t="shared" si="35"/>
        <v>30</v>
      </c>
      <c r="H177" s="11">
        <v>20</v>
      </c>
      <c r="I177" s="11">
        <v>10</v>
      </c>
      <c r="J177" s="11"/>
      <c r="K177" s="11"/>
      <c r="L177" s="11"/>
      <c r="M177" s="11"/>
      <c r="N177" s="11"/>
      <c r="O177" s="11"/>
      <c r="P177" s="25"/>
    </row>
    <row r="178" spans="1:16" ht="24" customHeight="1" x14ac:dyDescent="0.15">
      <c r="A178" s="38"/>
      <c r="B178" s="10" t="s">
        <v>210</v>
      </c>
      <c r="C178" s="10"/>
      <c r="D178" s="30" t="s">
        <v>43</v>
      </c>
      <c r="E178" s="10"/>
      <c r="F178" s="32" t="s">
        <v>65</v>
      </c>
      <c r="G178" s="31">
        <f t="shared" si="35"/>
        <v>20</v>
      </c>
      <c r="H178" s="11">
        <v>20</v>
      </c>
      <c r="I178" s="11"/>
      <c r="J178" s="11"/>
      <c r="K178" s="11"/>
      <c r="L178" s="11"/>
      <c r="M178" s="11"/>
      <c r="N178" s="11"/>
      <c r="O178" s="11"/>
      <c r="P178" s="21"/>
    </row>
    <row r="179" spans="1:16" ht="24" customHeight="1" x14ac:dyDescent="0.15">
      <c r="A179" s="38"/>
      <c r="B179" s="10" t="s">
        <v>211</v>
      </c>
      <c r="C179" s="10"/>
      <c r="D179" s="30" t="s">
        <v>43</v>
      </c>
      <c r="E179" s="10"/>
      <c r="F179" s="32" t="s">
        <v>65</v>
      </c>
      <c r="G179" s="31">
        <f t="shared" si="35"/>
        <v>20</v>
      </c>
      <c r="H179" s="11">
        <v>20</v>
      </c>
      <c r="I179" s="11"/>
      <c r="J179" s="11"/>
      <c r="K179" s="11"/>
      <c r="L179" s="11"/>
      <c r="M179" s="11"/>
      <c r="N179" s="11"/>
      <c r="O179" s="11"/>
      <c r="P179" s="21"/>
    </row>
    <row r="180" spans="1:16" ht="24" customHeight="1" x14ac:dyDescent="0.15">
      <c r="A180" s="38"/>
      <c r="B180" s="10" t="s">
        <v>212</v>
      </c>
      <c r="C180" s="10"/>
      <c r="D180" s="30" t="s">
        <v>43</v>
      </c>
      <c r="E180" s="10"/>
      <c r="F180" s="32" t="s">
        <v>65</v>
      </c>
      <c r="G180" s="31">
        <f t="shared" si="35"/>
        <v>20</v>
      </c>
      <c r="H180" s="11">
        <v>20</v>
      </c>
      <c r="I180" s="11"/>
      <c r="J180" s="11"/>
      <c r="K180" s="11"/>
      <c r="L180" s="11"/>
      <c r="M180" s="11"/>
      <c r="N180" s="11"/>
      <c r="O180" s="11"/>
      <c r="P180" s="21"/>
    </row>
    <row r="181" spans="1:16" ht="24" customHeight="1" x14ac:dyDescent="0.15">
      <c r="A181" s="38"/>
      <c r="B181" s="10" t="s">
        <v>213</v>
      </c>
      <c r="C181" s="10"/>
      <c r="D181" s="30" t="s">
        <v>43</v>
      </c>
      <c r="E181" s="10"/>
      <c r="F181" s="32" t="s">
        <v>65</v>
      </c>
      <c r="G181" s="31">
        <f t="shared" si="35"/>
        <v>30</v>
      </c>
      <c r="H181" s="11">
        <v>20</v>
      </c>
      <c r="I181" s="11">
        <v>10</v>
      </c>
      <c r="J181" s="11"/>
      <c r="K181" s="11"/>
      <c r="L181" s="11"/>
      <c r="M181" s="11"/>
      <c r="N181" s="11"/>
      <c r="O181" s="11"/>
      <c r="P181" s="25"/>
    </row>
    <row r="182" spans="1:16" ht="24" customHeight="1" x14ac:dyDescent="0.15">
      <c r="A182" s="38"/>
      <c r="B182" s="10" t="s">
        <v>214</v>
      </c>
      <c r="C182" s="10"/>
      <c r="D182" s="30" t="s">
        <v>43</v>
      </c>
      <c r="E182" s="10"/>
      <c r="F182" s="32" t="s">
        <v>65</v>
      </c>
      <c r="G182" s="31">
        <f t="shared" si="35"/>
        <v>30</v>
      </c>
      <c r="H182" s="11">
        <v>20</v>
      </c>
      <c r="I182" s="11">
        <v>10</v>
      </c>
      <c r="J182" s="11"/>
      <c r="K182" s="11"/>
      <c r="L182" s="11"/>
      <c r="M182" s="11"/>
      <c r="N182" s="11"/>
      <c r="O182" s="11"/>
      <c r="P182" s="25"/>
    </row>
    <row r="183" spans="1:16" ht="24" customHeight="1" x14ac:dyDescent="0.15">
      <c r="A183" s="38"/>
      <c r="B183" s="10" t="s">
        <v>215</v>
      </c>
      <c r="C183" s="10"/>
      <c r="D183" s="30" t="s">
        <v>43</v>
      </c>
      <c r="E183" s="10"/>
      <c r="F183" s="32" t="s">
        <v>65</v>
      </c>
      <c r="G183" s="31">
        <f t="shared" si="35"/>
        <v>20</v>
      </c>
      <c r="H183" s="11">
        <v>20</v>
      </c>
      <c r="I183" s="11"/>
      <c r="J183" s="11"/>
      <c r="K183" s="11"/>
      <c r="L183" s="11"/>
      <c r="M183" s="11"/>
      <c r="N183" s="11"/>
      <c r="O183" s="11"/>
      <c r="P183" s="25"/>
    </row>
    <row r="184" spans="1:16" ht="24" customHeight="1" x14ac:dyDescent="0.15">
      <c r="A184" s="38"/>
      <c r="B184" s="10" t="s">
        <v>216</v>
      </c>
      <c r="C184" s="10"/>
      <c r="D184" s="30" t="s">
        <v>43</v>
      </c>
      <c r="E184" s="10"/>
      <c r="F184" s="32" t="s">
        <v>65</v>
      </c>
      <c r="G184" s="31">
        <f t="shared" si="35"/>
        <v>30</v>
      </c>
      <c r="H184" s="11">
        <v>20</v>
      </c>
      <c r="I184" s="11">
        <v>10</v>
      </c>
      <c r="J184" s="11"/>
      <c r="K184" s="11"/>
      <c r="L184" s="11"/>
      <c r="M184" s="11"/>
      <c r="N184" s="11"/>
      <c r="O184" s="11"/>
      <c r="P184" s="25"/>
    </row>
  </sheetData>
  <mergeCells count="49">
    <mergeCell ref="A2:P2"/>
    <mergeCell ref="H4:M4"/>
    <mergeCell ref="I5:L5"/>
    <mergeCell ref="A7:C7"/>
    <mergeCell ref="A8:C8"/>
    <mergeCell ref="E4:E6"/>
    <mergeCell ref="F4:F6"/>
    <mergeCell ref="G4:G6"/>
    <mergeCell ref="H5:H6"/>
    <mergeCell ref="M5:M6"/>
    <mergeCell ref="N4:N6"/>
    <mergeCell ref="O4:O6"/>
    <mergeCell ref="P4:P6"/>
    <mergeCell ref="A9:C9"/>
    <mergeCell ref="A29:C29"/>
    <mergeCell ref="A33:C33"/>
    <mergeCell ref="B34:C34"/>
    <mergeCell ref="B45:C45"/>
    <mergeCell ref="B56:C56"/>
    <mergeCell ref="B63:C63"/>
    <mergeCell ref="B77:C77"/>
    <mergeCell ref="B91:C91"/>
    <mergeCell ref="B102:C102"/>
    <mergeCell ref="B113:C113"/>
    <mergeCell ref="B119:C119"/>
    <mergeCell ref="B127:C127"/>
    <mergeCell ref="B140:C140"/>
    <mergeCell ref="B153:C153"/>
    <mergeCell ref="A113:A118"/>
    <mergeCell ref="A119:A126"/>
    <mergeCell ref="A127:A139"/>
    <mergeCell ref="A140:A152"/>
    <mergeCell ref="A153:A167"/>
    <mergeCell ref="A168:A174"/>
    <mergeCell ref="A175:A184"/>
    <mergeCell ref="B4:B6"/>
    <mergeCell ref="C4:C6"/>
    <mergeCell ref="D4:D6"/>
    <mergeCell ref="B168:C168"/>
    <mergeCell ref="B175:C175"/>
    <mergeCell ref="A4:A6"/>
    <mergeCell ref="A10:A28"/>
    <mergeCell ref="A34:A44"/>
    <mergeCell ref="A45:A55"/>
    <mergeCell ref="A56:A62"/>
    <mergeCell ref="A63:A76"/>
    <mergeCell ref="A77:A90"/>
    <mergeCell ref="A91:A101"/>
    <mergeCell ref="A102:A112"/>
  </mergeCells>
  <phoneticPr fontId="25" type="noConversion"/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workbookViewId="0">
      <selection activeCell="I17" sqref="I17"/>
    </sheetView>
  </sheetViews>
  <sheetFormatPr defaultColWidth="8.875" defaultRowHeight="13.5" x14ac:dyDescent="0.15"/>
  <cols>
    <col min="1" max="1" width="11.5" customWidth="1"/>
    <col min="2" max="2" width="18.125" customWidth="1"/>
    <col min="3" max="3" width="14.625" customWidth="1"/>
    <col min="4" max="4" width="11.375" customWidth="1"/>
    <col min="5" max="5" width="28.5" style="1" customWidth="1"/>
  </cols>
  <sheetData>
    <row r="1" spans="1:5" ht="27" customHeight="1" x14ac:dyDescent="0.15">
      <c r="A1" s="2" t="s">
        <v>217</v>
      </c>
    </row>
    <row r="2" spans="1:5" ht="24.95" customHeight="1" x14ac:dyDescent="0.15">
      <c r="A2" s="68" t="s">
        <v>218</v>
      </c>
      <c r="B2" s="68"/>
      <c r="C2" s="68"/>
      <c r="D2" s="68"/>
      <c r="E2" s="69"/>
    </row>
    <row r="3" spans="1:5" ht="24" customHeight="1" x14ac:dyDescent="0.15">
      <c r="A3" s="4" t="s">
        <v>3</v>
      </c>
      <c r="B3" s="4" t="s">
        <v>219</v>
      </c>
      <c r="C3" s="5" t="s">
        <v>220</v>
      </c>
      <c r="D3" s="5" t="s">
        <v>221</v>
      </c>
      <c r="E3" s="19" t="s">
        <v>12</v>
      </c>
    </row>
    <row r="4" spans="1:5" x14ac:dyDescent="0.15">
      <c r="A4" s="41" t="s">
        <v>20</v>
      </c>
      <c r="B4" s="41"/>
      <c r="C4" s="41"/>
      <c r="D4" s="7">
        <f>D5+D18</f>
        <v>1000</v>
      </c>
      <c r="E4" s="20"/>
    </row>
    <row r="5" spans="1:5" x14ac:dyDescent="0.15">
      <c r="A5" s="41" t="s">
        <v>21</v>
      </c>
      <c r="B5" s="41"/>
      <c r="C5" s="41"/>
      <c r="D5" s="8">
        <f>D6+D16</f>
        <v>100</v>
      </c>
      <c r="E5" s="21"/>
    </row>
    <row r="6" spans="1:5" x14ac:dyDescent="0.15">
      <c r="A6" s="42" t="s">
        <v>22</v>
      </c>
      <c r="B6" s="42"/>
      <c r="C6" s="42"/>
      <c r="D6" s="8">
        <f>SUM(D7:D15)</f>
        <v>90</v>
      </c>
      <c r="E6" s="21"/>
    </row>
    <row r="7" spans="1:5" x14ac:dyDescent="0.15">
      <c r="A7" s="38" t="s">
        <v>23</v>
      </c>
      <c r="B7" s="9">
        <v>100007</v>
      </c>
      <c r="C7" s="10" t="s">
        <v>24</v>
      </c>
      <c r="D7" s="11">
        <v>10</v>
      </c>
      <c r="E7" s="22"/>
    </row>
    <row r="8" spans="1:5" x14ac:dyDescent="0.15">
      <c r="A8" s="38"/>
      <c r="B8" s="9">
        <v>100015</v>
      </c>
      <c r="C8" s="10" t="s">
        <v>31</v>
      </c>
      <c r="D8" s="11">
        <v>10</v>
      </c>
      <c r="E8" s="22"/>
    </row>
    <row r="9" spans="1:5" x14ac:dyDescent="0.15">
      <c r="A9" s="38"/>
      <c r="B9" s="9">
        <v>100022</v>
      </c>
      <c r="C9" s="10" t="s">
        <v>32</v>
      </c>
      <c r="D9" s="11">
        <v>10</v>
      </c>
      <c r="E9" s="22"/>
    </row>
    <row r="10" spans="1:5" x14ac:dyDescent="0.15">
      <c r="A10" s="38"/>
      <c r="B10" s="9">
        <v>100028</v>
      </c>
      <c r="C10" s="10" t="s">
        <v>35</v>
      </c>
      <c r="D10" s="11">
        <v>10</v>
      </c>
      <c r="E10" s="26" t="s">
        <v>222</v>
      </c>
    </row>
    <row r="11" spans="1:5" ht="24" x14ac:dyDescent="0.15">
      <c r="A11" s="38"/>
      <c r="B11" s="9">
        <v>100029</v>
      </c>
      <c r="C11" s="10" t="s">
        <v>36</v>
      </c>
      <c r="D11" s="11">
        <v>10</v>
      </c>
      <c r="E11" s="24"/>
    </row>
    <row r="12" spans="1:5" ht="24" x14ac:dyDescent="0.15">
      <c r="A12" s="38"/>
      <c r="B12" s="9">
        <v>100054</v>
      </c>
      <c r="C12" s="10" t="s">
        <v>49</v>
      </c>
      <c r="D12" s="11">
        <v>10</v>
      </c>
      <c r="E12" s="24"/>
    </row>
    <row r="13" spans="1:5" ht="24" x14ac:dyDescent="0.15">
      <c r="A13" s="38"/>
      <c r="B13" s="9">
        <v>100061</v>
      </c>
      <c r="C13" s="10" t="s">
        <v>50</v>
      </c>
      <c r="D13" s="11">
        <v>10</v>
      </c>
      <c r="E13" s="22"/>
    </row>
    <row r="14" spans="1:5" ht="24" x14ac:dyDescent="0.15">
      <c r="A14" s="38"/>
      <c r="B14" s="9">
        <v>100070</v>
      </c>
      <c r="C14" s="10" t="s">
        <v>51</v>
      </c>
      <c r="D14" s="11">
        <v>10</v>
      </c>
      <c r="E14" s="22"/>
    </row>
    <row r="15" spans="1:5" ht="24" x14ac:dyDescent="0.15">
      <c r="A15" s="38"/>
      <c r="B15" s="9">
        <v>210004</v>
      </c>
      <c r="C15" s="10" t="s">
        <v>53</v>
      </c>
      <c r="D15" s="11">
        <v>10</v>
      </c>
      <c r="E15" s="22"/>
    </row>
    <row r="16" spans="1:5" x14ac:dyDescent="0.15">
      <c r="A16" s="43" t="s">
        <v>54</v>
      </c>
      <c r="B16" s="43"/>
      <c r="C16" s="43"/>
      <c r="D16" s="12">
        <f>SUM(D17:D17)</f>
        <v>10</v>
      </c>
      <c r="E16" s="22"/>
    </row>
    <row r="17" spans="1:5" ht="24" x14ac:dyDescent="0.15">
      <c r="A17" s="13" t="s">
        <v>57</v>
      </c>
      <c r="B17" s="13"/>
      <c r="C17" s="10" t="s">
        <v>58</v>
      </c>
      <c r="D17" s="11">
        <v>10</v>
      </c>
      <c r="E17" s="22"/>
    </row>
    <row r="18" spans="1:5" x14ac:dyDescent="0.15">
      <c r="A18" s="44" t="s">
        <v>61</v>
      </c>
      <c r="B18" s="45"/>
      <c r="C18" s="46"/>
      <c r="D18" s="12">
        <f>D19+D36+D40+D48+D57+D69+D75+D84+D87+D93+D98+D103+D107+D117</f>
        <v>900</v>
      </c>
      <c r="E18" s="22"/>
    </row>
    <row r="19" spans="1:5" x14ac:dyDescent="0.15">
      <c r="A19" s="38" t="s">
        <v>62</v>
      </c>
      <c r="B19" s="41" t="s">
        <v>63</v>
      </c>
      <c r="C19" s="41"/>
      <c r="D19" s="8">
        <f>SUM(D20:D35)</f>
        <v>160</v>
      </c>
      <c r="E19" s="22"/>
    </row>
    <row r="20" spans="1:5" ht="24" x14ac:dyDescent="0.15">
      <c r="A20" s="38"/>
      <c r="B20" s="56" t="s">
        <v>64</v>
      </c>
      <c r="C20" s="10" t="s">
        <v>223</v>
      </c>
      <c r="D20" s="11">
        <v>10</v>
      </c>
      <c r="E20" s="22"/>
    </row>
    <row r="21" spans="1:5" ht="24" x14ac:dyDescent="0.15">
      <c r="A21" s="38"/>
      <c r="B21" s="57"/>
      <c r="C21" s="10" t="s">
        <v>224</v>
      </c>
      <c r="D21" s="11">
        <v>10</v>
      </c>
      <c r="E21" s="23"/>
    </row>
    <row r="22" spans="1:5" ht="24" x14ac:dyDescent="0.15">
      <c r="A22" s="38"/>
      <c r="B22" s="58"/>
      <c r="C22" s="10" t="s">
        <v>225</v>
      </c>
      <c r="D22" s="11">
        <v>10</v>
      </c>
      <c r="E22" s="22"/>
    </row>
    <row r="23" spans="1:5" ht="24" x14ac:dyDescent="0.15">
      <c r="A23" s="38"/>
      <c r="B23" s="55" t="s">
        <v>66</v>
      </c>
      <c r="C23" s="10" t="s">
        <v>226</v>
      </c>
      <c r="D23" s="11">
        <v>10</v>
      </c>
      <c r="E23" s="22"/>
    </row>
    <row r="24" spans="1:5" ht="24" x14ac:dyDescent="0.15">
      <c r="A24" s="38"/>
      <c r="B24" s="54"/>
      <c r="C24" s="10" t="s">
        <v>227</v>
      </c>
      <c r="D24" s="11">
        <v>10</v>
      </c>
      <c r="E24" s="23"/>
    </row>
    <row r="25" spans="1:5" ht="24" x14ac:dyDescent="0.15">
      <c r="A25" s="38"/>
      <c r="B25" s="55" t="s">
        <v>68</v>
      </c>
      <c r="C25" s="10" t="s">
        <v>228</v>
      </c>
      <c r="D25" s="11">
        <v>10</v>
      </c>
      <c r="E25" s="23"/>
    </row>
    <row r="26" spans="1:5" ht="24" x14ac:dyDescent="0.15">
      <c r="A26" s="38"/>
      <c r="B26" s="55"/>
      <c r="C26" s="10" t="s">
        <v>229</v>
      </c>
      <c r="D26" s="11">
        <v>10</v>
      </c>
      <c r="E26" s="23"/>
    </row>
    <row r="27" spans="1:5" ht="24" x14ac:dyDescent="0.15">
      <c r="A27" s="38"/>
      <c r="B27" s="54"/>
      <c r="C27" s="10" t="s">
        <v>230</v>
      </c>
      <c r="D27" s="11">
        <v>10</v>
      </c>
      <c r="E27" s="23"/>
    </row>
    <row r="28" spans="1:5" ht="24" x14ac:dyDescent="0.15">
      <c r="A28" s="38"/>
      <c r="B28" s="10" t="s">
        <v>69</v>
      </c>
      <c r="C28" s="10" t="s">
        <v>231</v>
      </c>
      <c r="D28" s="11">
        <v>10</v>
      </c>
      <c r="E28" s="23"/>
    </row>
    <row r="29" spans="1:5" ht="24" x14ac:dyDescent="0.15">
      <c r="A29" s="38"/>
      <c r="B29" s="53" t="s">
        <v>70</v>
      </c>
      <c r="C29" s="10" t="s">
        <v>232</v>
      </c>
      <c r="D29" s="11">
        <v>10</v>
      </c>
      <c r="E29" s="23"/>
    </row>
    <row r="30" spans="1:5" ht="24" x14ac:dyDescent="0.15">
      <c r="A30" s="38"/>
      <c r="B30" s="54"/>
      <c r="C30" s="10" t="s">
        <v>233</v>
      </c>
      <c r="D30" s="11">
        <v>10</v>
      </c>
      <c r="E30" s="23"/>
    </row>
    <row r="31" spans="1:5" ht="24" x14ac:dyDescent="0.15">
      <c r="A31" s="38"/>
      <c r="B31" s="10" t="s">
        <v>71</v>
      </c>
      <c r="C31" s="10" t="s">
        <v>234</v>
      </c>
      <c r="D31" s="11">
        <v>10</v>
      </c>
      <c r="E31" s="23"/>
    </row>
    <row r="32" spans="1:5" ht="24" x14ac:dyDescent="0.15">
      <c r="A32" s="38"/>
      <c r="B32" s="53" t="s">
        <v>72</v>
      </c>
      <c r="C32" s="10" t="s">
        <v>235</v>
      </c>
      <c r="D32" s="11">
        <v>10</v>
      </c>
      <c r="E32" s="23"/>
    </row>
    <row r="33" spans="1:5" ht="24" x14ac:dyDescent="0.15">
      <c r="A33" s="38"/>
      <c r="B33" s="54"/>
      <c r="C33" s="10" t="s">
        <v>236</v>
      </c>
      <c r="D33" s="11">
        <v>10</v>
      </c>
      <c r="E33" s="23"/>
    </row>
    <row r="34" spans="1:5" ht="24" x14ac:dyDescent="0.15">
      <c r="A34" s="38"/>
      <c r="B34" s="10" t="s">
        <v>73</v>
      </c>
      <c r="C34" s="10" t="s">
        <v>237</v>
      </c>
      <c r="D34" s="11">
        <v>10</v>
      </c>
      <c r="E34" s="23"/>
    </row>
    <row r="35" spans="1:5" ht="24" x14ac:dyDescent="0.15">
      <c r="A35" s="38"/>
      <c r="B35" s="10" t="s">
        <v>74</v>
      </c>
      <c r="C35" s="10" t="s">
        <v>238</v>
      </c>
      <c r="D35" s="11">
        <v>10</v>
      </c>
      <c r="E35" s="23"/>
    </row>
    <row r="36" spans="1:5" x14ac:dyDescent="0.15">
      <c r="A36" s="38" t="s">
        <v>75</v>
      </c>
      <c r="B36" s="41" t="s">
        <v>76</v>
      </c>
      <c r="C36" s="41"/>
      <c r="D36" s="8">
        <f>SUM(D37:D39)</f>
        <v>30</v>
      </c>
      <c r="E36" s="22"/>
    </row>
    <row r="37" spans="1:5" x14ac:dyDescent="0.15">
      <c r="A37" s="38"/>
      <c r="B37" s="10" t="s">
        <v>64</v>
      </c>
      <c r="C37" s="10" t="s">
        <v>239</v>
      </c>
      <c r="D37" s="11">
        <v>10</v>
      </c>
      <c r="E37" s="23"/>
    </row>
    <row r="38" spans="1:5" x14ac:dyDescent="0.15">
      <c r="A38" s="38"/>
      <c r="B38" s="10" t="s">
        <v>78</v>
      </c>
      <c r="C38" s="10" t="s">
        <v>240</v>
      </c>
      <c r="D38" s="11">
        <v>10</v>
      </c>
      <c r="E38" s="23"/>
    </row>
    <row r="39" spans="1:5" x14ac:dyDescent="0.15">
      <c r="A39" s="38"/>
      <c r="B39" s="10" t="s">
        <v>79</v>
      </c>
      <c r="C39" s="10" t="s">
        <v>241</v>
      </c>
      <c r="D39" s="11">
        <v>10</v>
      </c>
      <c r="E39" s="23"/>
    </row>
    <row r="40" spans="1:5" x14ac:dyDescent="0.15">
      <c r="A40" s="38" t="s">
        <v>87</v>
      </c>
      <c r="B40" s="41" t="s">
        <v>88</v>
      </c>
      <c r="C40" s="41"/>
      <c r="D40" s="8">
        <f>SUM(D41:D47)</f>
        <v>70</v>
      </c>
      <c r="E40" s="22"/>
    </row>
    <row r="41" spans="1:5" x14ac:dyDescent="0.15">
      <c r="A41" s="38"/>
      <c r="B41" s="10" t="s">
        <v>64</v>
      </c>
      <c r="C41" s="10" t="s">
        <v>242</v>
      </c>
      <c r="D41" s="11">
        <v>10</v>
      </c>
      <c r="E41" s="23"/>
    </row>
    <row r="42" spans="1:5" x14ac:dyDescent="0.15">
      <c r="A42" s="38"/>
      <c r="B42" s="53" t="s">
        <v>89</v>
      </c>
      <c r="C42" s="10" t="s">
        <v>243</v>
      </c>
      <c r="D42" s="11">
        <v>10</v>
      </c>
      <c r="E42" s="23"/>
    </row>
    <row r="43" spans="1:5" ht="24" x14ac:dyDescent="0.15">
      <c r="A43" s="38"/>
      <c r="B43" s="54"/>
      <c r="C43" s="10" t="s">
        <v>244</v>
      </c>
      <c r="D43" s="11">
        <v>10</v>
      </c>
      <c r="E43" s="23"/>
    </row>
    <row r="44" spans="1:5" x14ac:dyDescent="0.15">
      <c r="A44" s="38"/>
      <c r="B44" s="10" t="s">
        <v>90</v>
      </c>
      <c r="C44" s="10" t="s">
        <v>245</v>
      </c>
      <c r="D44" s="11">
        <v>10</v>
      </c>
      <c r="E44" s="23"/>
    </row>
    <row r="45" spans="1:5" x14ac:dyDescent="0.15">
      <c r="A45" s="38"/>
      <c r="B45" s="53" t="s">
        <v>91</v>
      </c>
      <c r="C45" s="10" t="s">
        <v>246</v>
      </c>
      <c r="D45" s="11">
        <v>10</v>
      </c>
      <c r="E45" s="23"/>
    </row>
    <row r="46" spans="1:5" x14ac:dyDescent="0.15">
      <c r="A46" s="38"/>
      <c r="B46" s="54"/>
      <c r="C46" s="10" t="s">
        <v>247</v>
      </c>
      <c r="D46" s="11">
        <v>10</v>
      </c>
      <c r="E46" s="23"/>
    </row>
    <row r="47" spans="1:5" x14ac:dyDescent="0.15">
      <c r="A47" s="38"/>
      <c r="B47" s="10" t="s">
        <v>93</v>
      </c>
      <c r="C47" s="10" t="s">
        <v>248</v>
      </c>
      <c r="D47" s="11">
        <v>10</v>
      </c>
      <c r="E47" s="23"/>
    </row>
    <row r="48" spans="1:5" x14ac:dyDescent="0.15">
      <c r="A48" s="38" t="s">
        <v>94</v>
      </c>
      <c r="B48" s="41" t="s">
        <v>95</v>
      </c>
      <c r="C48" s="41"/>
      <c r="D48" s="8">
        <f>SUM(D49:D56)</f>
        <v>80</v>
      </c>
      <c r="E48" s="22"/>
    </row>
    <row r="49" spans="1:5" ht="24" x14ac:dyDescent="0.15">
      <c r="A49" s="38"/>
      <c r="B49" s="10" t="s">
        <v>96</v>
      </c>
      <c r="C49" s="10" t="s">
        <v>249</v>
      </c>
      <c r="D49" s="11">
        <v>10</v>
      </c>
      <c r="E49" s="23"/>
    </row>
    <row r="50" spans="1:5" ht="24" x14ac:dyDescent="0.15">
      <c r="A50" s="38"/>
      <c r="B50" s="10" t="s">
        <v>97</v>
      </c>
      <c r="C50" s="10" t="s">
        <v>250</v>
      </c>
      <c r="D50" s="11">
        <v>10</v>
      </c>
      <c r="E50" s="23"/>
    </row>
    <row r="51" spans="1:5" ht="24" x14ac:dyDescent="0.15">
      <c r="A51" s="38"/>
      <c r="B51" s="10" t="s">
        <v>98</v>
      </c>
      <c r="C51" s="10" t="s">
        <v>251</v>
      </c>
      <c r="D51" s="11">
        <v>10</v>
      </c>
      <c r="E51" s="23"/>
    </row>
    <row r="52" spans="1:5" x14ac:dyDescent="0.15">
      <c r="A52" s="38"/>
      <c r="B52" s="10" t="s">
        <v>99</v>
      </c>
      <c r="C52" s="10" t="s">
        <v>252</v>
      </c>
      <c r="D52" s="11">
        <v>10</v>
      </c>
      <c r="E52" s="23"/>
    </row>
    <row r="53" spans="1:5" x14ac:dyDescent="0.15">
      <c r="A53" s="38"/>
      <c r="B53" s="10" t="s">
        <v>101</v>
      </c>
      <c r="C53" s="10" t="s">
        <v>253</v>
      </c>
      <c r="D53" s="11">
        <v>10</v>
      </c>
      <c r="E53" s="23"/>
    </row>
    <row r="54" spans="1:5" x14ac:dyDescent="0.15">
      <c r="A54" s="38"/>
      <c r="B54" s="10" t="s">
        <v>102</v>
      </c>
      <c r="C54" s="10" t="s">
        <v>254</v>
      </c>
      <c r="D54" s="11">
        <v>10</v>
      </c>
      <c r="E54" s="23"/>
    </row>
    <row r="55" spans="1:5" ht="24" x14ac:dyDescent="0.15">
      <c r="A55" s="38"/>
      <c r="B55" s="10" t="s">
        <v>104</v>
      </c>
      <c r="C55" s="10" t="s">
        <v>255</v>
      </c>
      <c r="D55" s="11">
        <v>10</v>
      </c>
      <c r="E55" s="23"/>
    </row>
    <row r="56" spans="1:5" x14ac:dyDescent="0.15">
      <c r="A56" s="38"/>
      <c r="B56" s="10" t="s">
        <v>106</v>
      </c>
      <c r="C56" s="10" t="s">
        <v>256</v>
      </c>
      <c r="D56" s="11">
        <v>10</v>
      </c>
      <c r="E56" s="23"/>
    </row>
    <row r="57" spans="1:5" x14ac:dyDescent="0.15">
      <c r="A57" s="38" t="s">
        <v>108</v>
      </c>
      <c r="B57" s="41" t="s">
        <v>109</v>
      </c>
      <c r="C57" s="41"/>
      <c r="D57" s="8">
        <f>SUM(D58:D68)</f>
        <v>110</v>
      </c>
      <c r="E57" s="22"/>
    </row>
    <row r="58" spans="1:5" x14ac:dyDescent="0.15">
      <c r="A58" s="38"/>
      <c r="B58" s="53" t="s">
        <v>64</v>
      </c>
      <c r="C58" s="10" t="s">
        <v>257</v>
      </c>
      <c r="D58" s="11">
        <v>10</v>
      </c>
      <c r="E58" s="22"/>
    </row>
    <row r="59" spans="1:5" x14ac:dyDescent="0.15">
      <c r="A59" s="38"/>
      <c r="B59" s="55"/>
      <c r="C59" s="10" t="s">
        <v>258</v>
      </c>
      <c r="D59" s="11">
        <v>10</v>
      </c>
      <c r="E59" s="22"/>
    </row>
    <row r="60" spans="1:5" x14ac:dyDescent="0.15">
      <c r="A60" s="38"/>
      <c r="B60" s="54"/>
      <c r="C60" s="10" t="s">
        <v>259</v>
      </c>
      <c r="D60" s="11">
        <v>10</v>
      </c>
      <c r="E60" s="23"/>
    </row>
    <row r="61" spans="1:5" ht="24" x14ac:dyDescent="0.15">
      <c r="A61" s="38"/>
      <c r="B61" s="10" t="s">
        <v>111</v>
      </c>
      <c r="C61" s="10" t="s">
        <v>260</v>
      </c>
      <c r="D61" s="11">
        <v>10</v>
      </c>
      <c r="E61" s="23"/>
    </row>
    <row r="62" spans="1:5" x14ac:dyDescent="0.15">
      <c r="A62" s="38"/>
      <c r="B62" s="53" t="s">
        <v>112</v>
      </c>
      <c r="C62" s="10" t="s">
        <v>261</v>
      </c>
      <c r="D62" s="11">
        <v>10</v>
      </c>
      <c r="E62" s="23"/>
    </row>
    <row r="63" spans="1:5" x14ac:dyDescent="0.15">
      <c r="A63" s="38"/>
      <c r="B63" s="54"/>
      <c r="C63" s="10" t="s">
        <v>262</v>
      </c>
      <c r="D63" s="11">
        <v>10</v>
      </c>
      <c r="E63" s="23"/>
    </row>
    <row r="64" spans="1:5" x14ac:dyDescent="0.15">
      <c r="A64" s="38"/>
      <c r="B64" s="10" t="s">
        <v>114</v>
      </c>
      <c r="C64" s="10" t="s">
        <v>263</v>
      </c>
      <c r="D64" s="11">
        <v>10</v>
      </c>
      <c r="E64" s="23"/>
    </row>
    <row r="65" spans="1:5" ht="24" x14ac:dyDescent="0.15">
      <c r="A65" s="38"/>
      <c r="B65" s="10" t="s">
        <v>115</v>
      </c>
      <c r="C65" s="10" t="s">
        <v>264</v>
      </c>
      <c r="D65" s="11">
        <v>10</v>
      </c>
      <c r="E65" s="23"/>
    </row>
    <row r="66" spans="1:5" ht="24" x14ac:dyDescent="0.15">
      <c r="A66" s="38"/>
      <c r="B66" s="10" t="s">
        <v>116</v>
      </c>
      <c r="C66" s="10" t="s">
        <v>265</v>
      </c>
      <c r="D66" s="11">
        <v>10</v>
      </c>
      <c r="E66" s="25"/>
    </row>
    <row r="67" spans="1:5" ht="24" x14ac:dyDescent="0.15">
      <c r="A67" s="38"/>
      <c r="B67" s="10" t="s">
        <v>117</v>
      </c>
      <c r="C67" s="10" t="s">
        <v>266</v>
      </c>
      <c r="D67" s="11">
        <v>10</v>
      </c>
      <c r="E67" s="25"/>
    </row>
    <row r="68" spans="1:5" ht="24" x14ac:dyDescent="0.15">
      <c r="A68" s="38"/>
      <c r="B68" s="10" t="s">
        <v>121</v>
      </c>
      <c r="C68" s="10" t="s">
        <v>267</v>
      </c>
      <c r="D68" s="11">
        <v>10</v>
      </c>
      <c r="E68" s="25"/>
    </row>
    <row r="69" spans="1:5" x14ac:dyDescent="0.15">
      <c r="A69" s="38" t="s">
        <v>122</v>
      </c>
      <c r="B69" s="41" t="s">
        <v>123</v>
      </c>
      <c r="C69" s="41"/>
      <c r="D69" s="8">
        <f>SUM(D70:D74)</f>
        <v>50</v>
      </c>
      <c r="E69" s="21"/>
    </row>
    <row r="70" spans="1:5" ht="24" x14ac:dyDescent="0.15">
      <c r="A70" s="38"/>
      <c r="B70" s="53" t="s">
        <v>124</v>
      </c>
      <c r="C70" s="10" t="s">
        <v>268</v>
      </c>
      <c r="D70" s="11">
        <v>10</v>
      </c>
      <c r="E70" s="21"/>
    </row>
    <row r="71" spans="1:5" x14ac:dyDescent="0.15">
      <c r="A71" s="38"/>
      <c r="B71" s="54"/>
      <c r="C71" s="10" t="s">
        <v>269</v>
      </c>
      <c r="D71" s="11">
        <v>10</v>
      </c>
      <c r="E71" s="25"/>
    </row>
    <row r="72" spans="1:5" ht="24" x14ac:dyDescent="0.15">
      <c r="A72" s="38"/>
      <c r="B72" s="10" t="s">
        <v>127</v>
      </c>
      <c r="C72" s="10" t="s">
        <v>270</v>
      </c>
      <c r="D72" s="11">
        <v>10</v>
      </c>
      <c r="E72" s="25"/>
    </row>
    <row r="73" spans="1:5" x14ac:dyDescent="0.15">
      <c r="A73" s="38"/>
      <c r="B73" s="10" t="s">
        <v>131</v>
      </c>
      <c r="C73" s="10" t="s">
        <v>271</v>
      </c>
      <c r="D73" s="11">
        <v>10</v>
      </c>
      <c r="E73" s="25"/>
    </row>
    <row r="74" spans="1:5" x14ac:dyDescent="0.15">
      <c r="A74" s="38"/>
      <c r="B74" s="10" t="s">
        <v>132</v>
      </c>
      <c r="C74" s="10" t="s">
        <v>272</v>
      </c>
      <c r="D74" s="11">
        <v>10</v>
      </c>
      <c r="E74" s="25"/>
    </row>
    <row r="75" spans="1:5" x14ac:dyDescent="0.15">
      <c r="A75" s="38" t="s">
        <v>133</v>
      </c>
      <c r="B75" s="41" t="s">
        <v>134</v>
      </c>
      <c r="C75" s="41"/>
      <c r="D75" s="8">
        <f>SUM(D76:D83)</f>
        <v>80</v>
      </c>
      <c r="E75" s="21"/>
    </row>
    <row r="76" spans="1:5" x14ac:dyDescent="0.15">
      <c r="A76" s="38"/>
      <c r="B76" s="53" t="s">
        <v>64</v>
      </c>
      <c r="C76" s="10" t="s">
        <v>273</v>
      </c>
      <c r="D76" s="11">
        <v>10</v>
      </c>
      <c r="E76" s="21"/>
    </row>
    <row r="77" spans="1:5" x14ac:dyDescent="0.15">
      <c r="A77" s="38"/>
      <c r="B77" s="55"/>
      <c r="C77" s="10" t="s">
        <v>274</v>
      </c>
      <c r="D77" s="11">
        <v>10</v>
      </c>
      <c r="E77" s="21"/>
    </row>
    <row r="78" spans="1:5" ht="24" x14ac:dyDescent="0.15">
      <c r="A78" s="38"/>
      <c r="B78" s="54"/>
      <c r="C78" s="10" t="s">
        <v>275</v>
      </c>
      <c r="D78" s="11">
        <v>10</v>
      </c>
      <c r="E78" s="25"/>
    </row>
    <row r="79" spans="1:5" x14ac:dyDescent="0.15">
      <c r="A79" s="38"/>
      <c r="B79" s="55" t="s">
        <v>135</v>
      </c>
      <c r="C79" s="10" t="s">
        <v>276</v>
      </c>
      <c r="D79" s="11">
        <v>10</v>
      </c>
      <c r="E79" s="25"/>
    </row>
    <row r="80" spans="1:5" x14ac:dyDescent="0.15">
      <c r="A80" s="38"/>
      <c r="B80" s="54"/>
      <c r="C80" s="10" t="s">
        <v>277</v>
      </c>
      <c r="D80" s="11">
        <v>10</v>
      </c>
      <c r="E80" s="25"/>
    </row>
    <row r="81" spans="1:5" x14ac:dyDescent="0.15">
      <c r="A81" s="38"/>
      <c r="B81" s="10" t="s">
        <v>136</v>
      </c>
      <c r="C81" s="10" t="s">
        <v>278</v>
      </c>
      <c r="D81" s="11">
        <v>10</v>
      </c>
      <c r="E81" s="25"/>
    </row>
    <row r="82" spans="1:5" x14ac:dyDescent="0.15">
      <c r="A82" s="38"/>
      <c r="B82" s="10" t="s">
        <v>141</v>
      </c>
      <c r="C82" s="10" t="s">
        <v>279</v>
      </c>
      <c r="D82" s="11">
        <v>10</v>
      </c>
      <c r="E82" s="25"/>
    </row>
    <row r="83" spans="1:5" x14ac:dyDescent="0.15">
      <c r="A83" s="38"/>
      <c r="B83" s="10" t="s">
        <v>143</v>
      </c>
      <c r="C83" s="10" t="s">
        <v>280</v>
      </c>
      <c r="D83" s="11">
        <v>10</v>
      </c>
      <c r="E83" s="25"/>
    </row>
    <row r="84" spans="1:5" x14ac:dyDescent="0.15">
      <c r="A84" s="38" t="s">
        <v>144</v>
      </c>
      <c r="B84" s="41" t="s">
        <v>145</v>
      </c>
      <c r="C84" s="41"/>
      <c r="D84" s="8">
        <f>SUM(D85:D86)</f>
        <v>20</v>
      </c>
      <c r="E84" s="21"/>
    </row>
    <row r="85" spans="1:5" ht="24" x14ac:dyDescent="0.15">
      <c r="A85" s="38"/>
      <c r="B85" s="10" t="s">
        <v>146</v>
      </c>
      <c r="C85" s="10" t="s">
        <v>281</v>
      </c>
      <c r="D85" s="11">
        <v>10</v>
      </c>
      <c r="E85" s="25"/>
    </row>
    <row r="86" spans="1:5" x14ac:dyDescent="0.15">
      <c r="A86" s="38"/>
      <c r="B86" s="10" t="s">
        <v>149</v>
      </c>
      <c r="C86" s="10" t="s">
        <v>282</v>
      </c>
      <c r="D86" s="11">
        <v>10</v>
      </c>
      <c r="E86" s="25"/>
    </row>
    <row r="87" spans="1:5" x14ac:dyDescent="0.15">
      <c r="A87" s="38" t="s">
        <v>150</v>
      </c>
      <c r="B87" s="41" t="s">
        <v>151</v>
      </c>
      <c r="C87" s="41"/>
      <c r="D87" s="8">
        <f>SUM(D88:D92)</f>
        <v>50</v>
      </c>
      <c r="E87" s="21"/>
    </row>
    <row r="88" spans="1:5" ht="24" x14ac:dyDescent="0.15">
      <c r="A88" s="38"/>
      <c r="B88" s="10" t="s">
        <v>64</v>
      </c>
      <c r="C88" s="10" t="s">
        <v>283</v>
      </c>
      <c r="D88" s="27">
        <v>10</v>
      </c>
      <c r="E88" s="21"/>
    </row>
    <row r="89" spans="1:5" x14ac:dyDescent="0.15">
      <c r="A89" s="38"/>
      <c r="B89" s="10" t="s">
        <v>153</v>
      </c>
      <c r="C89" s="10" t="s">
        <v>284</v>
      </c>
      <c r="D89" s="11">
        <v>10</v>
      </c>
      <c r="E89" s="25"/>
    </row>
    <row r="90" spans="1:5" x14ac:dyDescent="0.15">
      <c r="A90" s="38"/>
      <c r="B90" s="53" t="s">
        <v>154</v>
      </c>
      <c r="C90" s="10" t="s">
        <v>285</v>
      </c>
      <c r="D90" s="11">
        <v>10</v>
      </c>
      <c r="E90" s="25"/>
    </row>
    <row r="91" spans="1:5" x14ac:dyDescent="0.15">
      <c r="A91" s="38"/>
      <c r="B91" s="54"/>
      <c r="C91" s="10" t="s">
        <v>286</v>
      </c>
      <c r="D91" s="11">
        <v>10</v>
      </c>
      <c r="E91" s="25"/>
    </row>
    <row r="92" spans="1:5" x14ac:dyDescent="0.15">
      <c r="A92" s="38"/>
      <c r="B92" s="10" t="s">
        <v>155</v>
      </c>
      <c r="C92" s="10" t="s">
        <v>287</v>
      </c>
      <c r="D92" s="11">
        <v>10</v>
      </c>
      <c r="E92" s="25"/>
    </row>
    <row r="93" spans="1:5" x14ac:dyDescent="0.15">
      <c r="A93" s="38" t="s">
        <v>158</v>
      </c>
      <c r="B93" s="41" t="s">
        <v>159</v>
      </c>
      <c r="C93" s="41"/>
      <c r="D93" s="8">
        <f>SUM(D94:D97)</f>
        <v>40</v>
      </c>
      <c r="E93" s="21"/>
    </row>
    <row r="94" spans="1:5" x14ac:dyDescent="0.15">
      <c r="A94" s="38"/>
      <c r="B94" s="10" t="s">
        <v>160</v>
      </c>
      <c r="C94" s="10" t="s">
        <v>288</v>
      </c>
      <c r="D94" s="11">
        <v>10</v>
      </c>
      <c r="E94" s="25"/>
    </row>
    <row r="95" spans="1:5" x14ac:dyDescent="0.15">
      <c r="A95" s="38"/>
      <c r="B95" s="10" t="s">
        <v>162</v>
      </c>
      <c r="C95" s="10" t="s">
        <v>289</v>
      </c>
      <c r="D95" s="11">
        <v>10</v>
      </c>
      <c r="E95" s="25"/>
    </row>
    <row r="96" spans="1:5" x14ac:dyDescent="0.15">
      <c r="A96" s="38"/>
      <c r="B96" s="10" t="s">
        <v>163</v>
      </c>
      <c r="C96" s="10" t="s">
        <v>290</v>
      </c>
      <c r="D96" s="11">
        <v>10</v>
      </c>
      <c r="E96" s="25"/>
    </row>
    <row r="97" spans="1:5" x14ac:dyDescent="0.15">
      <c r="A97" s="38"/>
      <c r="B97" s="10" t="s">
        <v>167</v>
      </c>
      <c r="C97" s="10" t="s">
        <v>291</v>
      </c>
      <c r="D97" s="11">
        <v>10</v>
      </c>
      <c r="E97" s="25"/>
    </row>
    <row r="98" spans="1:5" x14ac:dyDescent="0.15">
      <c r="A98" s="38" t="s">
        <v>171</v>
      </c>
      <c r="B98" s="41" t="s">
        <v>172</v>
      </c>
      <c r="C98" s="41"/>
      <c r="D98" s="8">
        <f>SUM(D99:D102)</f>
        <v>40</v>
      </c>
      <c r="E98" s="21"/>
    </row>
    <row r="99" spans="1:5" x14ac:dyDescent="0.15">
      <c r="A99" s="38"/>
      <c r="B99" s="10" t="s">
        <v>181</v>
      </c>
      <c r="C99" s="10" t="s">
        <v>292</v>
      </c>
      <c r="D99" s="11">
        <v>10</v>
      </c>
      <c r="E99" s="25"/>
    </row>
    <row r="100" spans="1:5" ht="24" x14ac:dyDescent="0.15">
      <c r="A100" s="38"/>
      <c r="B100" s="53" t="s">
        <v>182</v>
      </c>
      <c r="C100" s="10" t="s">
        <v>293</v>
      </c>
      <c r="D100" s="11">
        <v>10</v>
      </c>
      <c r="E100" s="25"/>
    </row>
    <row r="101" spans="1:5" ht="24" x14ac:dyDescent="0.15">
      <c r="A101" s="38"/>
      <c r="B101" s="55"/>
      <c r="C101" s="10" t="s">
        <v>294</v>
      </c>
      <c r="D101" s="11">
        <v>10</v>
      </c>
      <c r="E101" s="25"/>
    </row>
    <row r="102" spans="1:5" ht="24" x14ac:dyDescent="0.15">
      <c r="A102" s="38"/>
      <c r="B102" s="54"/>
      <c r="C102" s="10" t="s">
        <v>295</v>
      </c>
      <c r="D102" s="11">
        <v>10</v>
      </c>
      <c r="E102" s="25"/>
    </row>
    <row r="103" spans="1:5" x14ac:dyDescent="0.15">
      <c r="A103" s="38" t="s">
        <v>184</v>
      </c>
      <c r="B103" s="41" t="s">
        <v>185</v>
      </c>
      <c r="C103" s="41"/>
      <c r="D103" s="8">
        <f>SUM(D104:D106)</f>
        <v>30</v>
      </c>
      <c r="E103" s="21"/>
    </row>
    <row r="104" spans="1:5" x14ac:dyDescent="0.15">
      <c r="A104" s="38"/>
      <c r="B104" s="10" t="s">
        <v>186</v>
      </c>
      <c r="C104" s="10" t="s">
        <v>296</v>
      </c>
      <c r="D104" s="11">
        <v>10</v>
      </c>
      <c r="E104" s="25"/>
    </row>
    <row r="105" spans="1:5" ht="24" x14ac:dyDescent="0.15">
      <c r="A105" s="38"/>
      <c r="B105" s="10" t="s">
        <v>196</v>
      </c>
      <c r="C105" s="10" t="s">
        <v>297</v>
      </c>
      <c r="D105" s="11">
        <v>10</v>
      </c>
      <c r="E105" s="25"/>
    </row>
    <row r="106" spans="1:5" ht="24" x14ac:dyDescent="0.15">
      <c r="A106" s="38"/>
      <c r="B106" s="10" t="s">
        <v>197</v>
      </c>
      <c r="C106" s="10" t="s">
        <v>298</v>
      </c>
      <c r="D106" s="11">
        <v>10</v>
      </c>
      <c r="E106" s="25"/>
    </row>
    <row r="107" spans="1:5" x14ac:dyDescent="0.15">
      <c r="A107" s="38" t="s">
        <v>199</v>
      </c>
      <c r="B107" s="41" t="s">
        <v>200</v>
      </c>
      <c r="C107" s="41"/>
      <c r="D107" s="8">
        <f>SUM(D108:D116)</f>
        <v>90</v>
      </c>
      <c r="E107" s="21"/>
    </row>
    <row r="108" spans="1:5" ht="24" x14ac:dyDescent="0.15">
      <c r="A108" s="38"/>
      <c r="B108" s="53" t="s">
        <v>64</v>
      </c>
      <c r="C108" s="10" t="s">
        <v>299</v>
      </c>
      <c r="D108" s="11">
        <v>10</v>
      </c>
      <c r="E108" s="21"/>
    </row>
    <row r="109" spans="1:5" ht="24" x14ac:dyDescent="0.15">
      <c r="A109" s="38"/>
      <c r="B109" s="55"/>
      <c r="C109" s="10" t="s">
        <v>300</v>
      </c>
      <c r="D109" s="11">
        <v>10</v>
      </c>
      <c r="E109" s="25"/>
    </row>
    <row r="110" spans="1:5" x14ac:dyDescent="0.15">
      <c r="A110" s="38"/>
      <c r="B110" s="54"/>
      <c r="C110" s="10" t="s">
        <v>301</v>
      </c>
      <c r="D110" s="11">
        <v>10</v>
      </c>
      <c r="E110" s="21"/>
    </row>
    <row r="111" spans="1:5" x14ac:dyDescent="0.15">
      <c r="A111" s="38"/>
      <c r="B111" s="55" t="s">
        <v>202</v>
      </c>
      <c r="C111" s="10" t="s">
        <v>302</v>
      </c>
      <c r="D111" s="11">
        <v>10</v>
      </c>
      <c r="E111" s="21"/>
    </row>
    <row r="112" spans="1:5" x14ac:dyDescent="0.15">
      <c r="A112" s="38"/>
      <c r="B112" s="54"/>
      <c r="C112" s="10" t="s">
        <v>303</v>
      </c>
      <c r="D112" s="11">
        <v>10</v>
      </c>
      <c r="E112" s="25"/>
    </row>
    <row r="113" spans="1:5" x14ac:dyDescent="0.15">
      <c r="A113" s="38"/>
      <c r="B113" s="10" t="s">
        <v>203</v>
      </c>
      <c r="C113" s="10" t="s">
        <v>304</v>
      </c>
      <c r="D113" s="11">
        <v>10</v>
      </c>
      <c r="E113" s="25"/>
    </row>
    <row r="114" spans="1:5" x14ac:dyDescent="0.15">
      <c r="A114" s="38"/>
      <c r="B114" s="10" t="s">
        <v>204</v>
      </c>
      <c r="C114" s="10" t="s">
        <v>305</v>
      </c>
      <c r="D114" s="11">
        <v>10</v>
      </c>
      <c r="E114" s="25"/>
    </row>
    <row r="115" spans="1:5" ht="24" x14ac:dyDescent="0.15">
      <c r="A115" s="38"/>
      <c r="B115" s="53" t="s">
        <v>205</v>
      </c>
      <c r="C115" s="10" t="s">
        <v>306</v>
      </c>
      <c r="D115" s="11">
        <v>10</v>
      </c>
      <c r="E115" s="25"/>
    </row>
    <row r="116" spans="1:5" ht="24" x14ac:dyDescent="0.15">
      <c r="A116" s="38"/>
      <c r="B116" s="54"/>
      <c r="C116" s="10" t="s">
        <v>307</v>
      </c>
      <c r="D116" s="11">
        <v>10</v>
      </c>
      <c r="E116" s="25"/>
    </row>
    <row r="117" spans="1:5" x14ac:dyDescent="0.15">
      <c r="A117" s="38" t="s">
        <v>206</v>
      </c>
      <c r="B117" s="41" t="s">
        <v>207</v>
      </c>
      <c r="C117" s="41"/>
      <c r="D117" s="8">
        <f>SUM(D118:D122)</f>
        <v>50</v>
      </c>
      <c r="E117" s="21"/>
    </row>
    <row r="118" spans="1:5" ht="24" x14ac:dyDescent="0.15">
      <c r="A118" s="38"/>
      <c r="B118" s="10" t="s">
        <v>208</v>
      </c>
      <c r="C118" s="10" t="s">
        <v>308</v>
      </c>
      <c r="D118" s="11">
        <v>10</v>
      </c>
      <c r="E118" s="25"/>
    </row>
    <row r="119" spans="1:5" x14ac:dyDescent="0.15">
      <c r="A119" s="38"/>
      <c r="B119" s="10" t="s">
        <v>209</v>
      </c>
      <c r="C119" s="10" t="s">
        <v>309</v>
      </c>
      <c r="D119" s="11">
        <v>10</v>
      </c>
      <c r="E119" s="25"/>
    </row>
    <row r="120" spans="1:5" x14ac:dyDescent="0.15">
      <c r="A120" s="38"/>
      <c r="B120" s="10" t="s">
        <v>213</v>
      </c>
      <c r="C120" s="10" t="s">
        <v>310</v>
      </c>
      <c r="D120" s="11">
        <v>10</v>
      </c>
      <c r="E120" s="25"/>
    </row>
    <row r="121" spans="1:5" ht="24" x14ac:dyDescent="0.15">
      <c r="A121" s="38"/>
      <c r="B121" s="10" t="s">
        <v>214</v>
      </c>
      <c r="C121" s="10" t="s">
        <v>311</v>
      </c>
      <c r="D121" s="11">
        <v>10</v>
      </c>
      <c r="E121" s="25"/>
    </row>
    <row r="122" spans="1:5" x14ac:dyDescent="0.15">
      <c r="A122" s="38"/>
      <c r="B122" s="10" t="s">
        <v>216</v>
      </c>
      <c r="C122" s="10" t="s">
        <v>312</v>
      </c>
      <c r="D122" s="11">
        <v>10</v>
      </c>
      <c r="E122" s="25"/>
    </row>
  </sheetData>
  <mergeCells count="52">
    <mergeCell ref="A2:E2"/>
    <mergeCell ref="A4:C4"/>
    <mergeCell ref="A5:C5"/>
    <mergeCell ref="A6:C6"/>
    <mergeCell ref="A16:C16"/>
    <mergeCell ref="A7:A15"/>
    <mergeCell ref="A18:C18"/>
    <mergeCell ref="B19:C19"/>
    <mergeCell ref="B36:C36"/>
    <mergeCell ref="B40:C40"/>
    <mergeCell ref="B48:C48"/>
    <mergeCell ref="A19:A35"/>
    <mergeCell ref="A36:A39"/>
    <mergeCell ref="A40:A47"/>
    <mergeCell ref="A48:A56"/>
    <mergeCell ref="B20:B22"/>
    <mergeCell ref="B23:B24"/>
    <mergeCell ref="B25:B27"/>
    <mergeCell ref="B29:B30"/>
    <mergeCell ref="B32:B33"/>
    <mergeCell ref="B42:B43"/>
    <mergeCell ref="B45:B46"/>
    <mergeCell ref="B117:C117"/>
    <mergeCell ref="B57:C57"/>
    <mergeCell ref="B69:C69"/>
    <mergeCell ref="B75:C75"/>
    <mergeCell ref="B84:C84"/>
    <mergeCell ref="B87:C87"/>
    <mergeCell ref="B58:B60"/>
    <mergeCell ref="B62:B63"/>
    <mergeCell ref="B70:B71"/>
    <mergeCell ref="B76:B78"/>
    <mergeCell ref="B79:B80"/>
    <mergeCell ref="A57:A68"/>
    <mergeCell ref="A69:A74"/>
    <mergeCell ref="A75:A83"/>
    <mergeCell ref="A84:A86"/>
    <mergeCell ref="A87:A92"/>
    <mergeCell ref="A93:A97"/>
    <mergeCell ref="A98:A102"/>
    <mergeCell ref="A103:A106"/>
    <mergeCell ref="A107:A116"/>
    <mergeCell ref="A117:A122"/>
    <mergeCell ref="B90:B91"/>
    <mergeCell ref="B100:B102"/>
    <mergeCell ref="B108:B110"/>
    <mergeCell ref="B111:B112"/>
    <mergeCell ref="B115:B116"/>
    <mergeCell ref="B93:C93"/>
    <mergeCell ref="B98:C98"/>
    <mergeCell ref="B103:C103"/>
    <mergeCell ref="B107:C107"/>
  </mergeCells>
  <phoneticPr fontId="25" type="noConversion"/>
  <pageMargins left="0.75138888888888899" right="0.75138888888888899" top="1" bottom="1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K9" sqref="K9"/>
    </sheetView>
  </sheetViews>
  <sheetFormatPr defaultColWidth="8.875" defaultRowHeight="13.5" x14ac:dyDescent="0.15"/>
  <cols>
    <col min="1" max="1" width="11.5" customWidth="1"/>
    <col min="2" max="2" width="17.75" customWidth="1"/>
    <col min="3" max="3" width="14.625" customWidth="1"/>
    <col min="4" max="4" width="12.25" customWidth="1"/>
    <col min="5" max="5" width="36.875" style="1" customWidth="1"/>
  </cols>
  <sheetData>
    <row r="1" spans="1:5" ht="27.95" customHeight="1" x14ac:dyDescent="0.15">
      <c r="A1" s="2" t="s">
        <v>313</v>
      </c>
    </row>
    <row r="2" spans="1:5" ht="32.1" customHeight="1" x14ac:dyDescent="0.15">
      <c r="A2" s="68" t="s">
        <v>314</v>
      </c>
      <c r="B2" s="68"/>
      <c r="C2" s="68"/>
      <c r="D2" s="68"/>
      <c r="E2" s="69"/>
    </row>
    <row r="3" spans="1:5" ht="23.1" customHeight="1" x14ac:dyDescent="0.15">
      <c r="A3" s="4" t="s">
        <v>3</v>
      </c>
      <c r="B3" s="4" t="s">
        <v>219</v>
      </c>
      <c r="C3" s="5" t="s">
        <v>220</v>
      </c>
      <c r="D3" s="5" t="s">
        <v>221</v>
      </c>
      <c r="E3" s="19" t="s">
        <v>12</v>
      </c>
    </row>
    <row r="4" spans="1:5" ht="21" customHeight="1" x14ac:dyDescent="0.15">
      <c r="A4" s="41" t="s">
        <v>20</v>
      </c>
      <c r="B4" s="41"/>
      <c r="C4" s="41"/>
      <c r="D4" s="7">
        <f>D5+D20</f>
        <v>1000</v>
      </c>
      <c r="E4" s="20"/>
    </row>
    <row r="5" spans="1:5" ht="21" customHeight="1" x14ac:dyDescent="0.15">
      <c r="A5" s="41" t="s">
        <v>21</v>
      </c>
      <c r="B5" s="41"/>
      <c r="C5" s="41"/>
      <c r="D5" s="8">
        <f>D6+D16</f>
        <v>240</v>
      </c>
      <c r="E5" s="21"/>
    </row>
    <row r="6" spans="1:5" ht="21" customHeight="1" x14ac:dyDescent="0.15">
      <c r="A6" s="42" t="s">
        <v>22</v>
      </c>
      <c r="B6" s="42"/>
      <c r="C6" s="42"/>
      <c r="D6" s="8">
        <f>SUM(D7:D15)</f>
        <v>180</v>
      </c>
      <c r="E6" s="21"/>
    </row>
    <row r="7" spans="1:5" x14ac:dyDescent="0.15">
      <c r="A7" s="38" t="s">
        <v>23</v>
      </c>
      <c r="B7" s="9">
        <v>100007</v>
      </c>
      <c r="C7" s="10" t="s">
        <v>24</v>
      </c>
      <c r="D7" s="11">
        <v>20</v>
      </c>
      <c r="E7" s="22"/>
    </row>
    <row r="8" spans="1:5" ht="21" customHeight="1" x14ac:dyDescent="0.15">
      <c r="A8" s="38"/>
      <c r="B8" s="9">
        <v>100010</v>
      </c>
      <c r="C8" s="10" t="s">
        <v>28</v>
      </c>
      <c r="D8" s="11">
        <v>20</v>
      </c>
      <c r="E8" s="23" t="s">
        <v>315</v>
      </c>
    </row>
    <row r="9" spans="1:5" x14ac:dyDescent="0.15">
      <c r="A9" s="38"/>
      <c r="B9" s="9">
        <v>100011</v>
      </c>
      <c r="C9" s="10" t="s">
        <v>30</v>
      </c>
      <c r="D9" s="11">
        <v>20</v>
      </c>
      <c r="E9" s="22"/>
    </row>
    <row r="10" spans="1:5" x14ac:dyDescent="0.15">
      <c r="A10" s="38"/>
      <c r="B10" s="9">
        <v>100023</v>
      </c>
      <c r="C10" s="10" t="s">
        <v>33</v>
      </c>
      <c r="D10" s="11">
        <v>20</v>
      </c>
      <c r="E10" s="23" t="s">
        <v>316</v>
      </c>
    </row>
    <row r="11" spans="1:5" x14ac:dyDescent="0.15">
      <c r="A11" s="38"/>
      <c r="B11" s="9">
        <v>100024</v>
      </c>
      <c r="C11" s="10" t="s">
        <v>34</v>
      </c>
      <c r="D11" s="11">
        <v>20</v>
      </c>
      <c r="E11" s="22"/>
    </row>
    <row r="12" spans="1:5" x14ac:dyDescent="0.15">
      <c r="A12" s="38"/>
      <c r="B12" s="9">
        <v>100028</v>
      </c>
      <c r="C12" s="10" t="s">
        <v>35</v>
      </c>
      <c r="D12" s="11">
        <v>20</v>
      </c>
      <c r="E12" s="23" t="s">
        <v>317</v>
      </c>
    </row>
    <row r="13" spans="1:5" ht="24" x14ac:dyDescent="0.15">
      <c r="A13" s="38"/>
      <c r="B13" s="9">
        <v>100029</v>
      </c>
      <c r="C13" s="10" t="s">
        <v>36</v>
      </c>
      <c r="D13" s="11">
        <v>20</v>
      </c>
      <c r="E13" s="24"/>
    </row>
    <row r="14" spans="1:5" x14ac:dyDescent="0.15">
      <c r="A14" s="38"/>
      <c r="B14" s="9">
        <v>100030</v>
      </c>
      <c r="C14" s="10" t="s">
        <v>38</v>
      </c>
      <c r="D14" s="11">
        <v>20</v>
      </c>
      <c r="E14" s="22"/>
    </row>
    <row r="15" spans="1:5" ht="24" x14ac:dyDescent="0.15">
      <c r="A15" s="38"/>
      <c r="B15" s="9">
        <v>202008</v>
      </c>
      <c r="C15" s="10" t="s">
        <v>52</v>
      </c>
      <c r="D15" s="11">
        <v>20</v>
      </c>
      <c r="E15" s="22"/>
    </row>
    <row r="16" spans="1:5" ht="21" customHeight="1" x14ac:dyDescent="0.15">
      <c r="A16" s="43" t="s">
        <v>54</v>
      </c>
      <c r="B16" s="43"/>
      <c r="C16" s="43"/>
      <c r="D16" s="12">
        <f>SUM(D17:D19)</f>
        <v>60</v>
      </c>
      <c r="E16" s="22"/>
    </row>
    <row r="17" spans="1:5" x14ac:dyDescent="0.15">
      <c r="A17" s="13" t="s">
        <v>55</v>
      </c>
      <c r="B17" s="13">
        <v>999901</v>
      </c>
      <c r="C17" s="10" t="s">
        <v>56</v>
      </c>
      <c r="D17" s="11">
        <v>20</v>
      </c>
      <c r="E17" s="22"/>
    </row>
    <row r="18" spans="1:5" ht="24" x14ac:dyDescent="0.15">
      <c r="A18" s="13" t="s">
        <v>57</v>
      </c>
      <c r="B18" s="13"/>
      <c r="C18" s="10" t="s">
        <v>58</v>
      </c>
      <c r="D18" s="11">
        <v>20</v>
      </c>
      <c r="E18" s="22"/>
    </row>
    <row r="19" spans="1:5" ht="24" x14ac:dyDescent="0.15">
      <c r="A19" s="14" t="s">
        <v>59</v>
      </c>
      <c r="B19" s="13">
        <v>371001</v>
      </c>
      <c r="C19" s="10" t="s">
        <v>60</v>
      </c>
      <c r="D19" s="11">
        <v>20</v>
      </c>
      <c r="E19" s="22"/>
    </row>
    <row r="20" spans="1:5" ht="24" customHeight="1" x14ac:dyDescent="0.15">
      <c r="A20" s="44" t="s">
        <v>61</v>
      </c>
      <c r="B20" s="45"/>
      <c r="C20" s="46"/>
      <c r="D20" s="12">
        <f>D21+D33+D37+D39+D41+D46+D53+D56+D59+D61+D64+D66+D70</f>
        <v>760</v>
      </c>
      <c r="E20" s="22"/>
    </row>
    <row r="21" spans="1:5" x14ac:dyDescent="0.15">
      <c r="A21" s="38" t="s">
        <v>62</v>
      </c>
      <c r="B21" s="41" t="s">
        <v>63</v>
      </c>
      <c r="C21" s="41"/>
      <c r="D21" s="15">
        <f>SUM(D22:D32)</f>
        <v>220</v>
      </c>
      <c r="E21" s="22"/>
    </row>
    <row r="22" spans="1:5" x14ac:dyDescent="0.15">
      <c r="A22" s="38"/>
      <c r="B22" s="59" t="s">
        <v>64</v>
      </c>
      <c r="C22" s="10" t="s">
        <v>318</v>
      </c>
      <c r="D22" s="16">
        <v>20</v>
      </c>
      <c r="E22" s="22"/>
    </row>
    <row r="23" spans="1:5" ht="24" x14ac:dyDescent="0.15">
      <c r="A23" s="38"/>
      <c r="B23" s="60"/>
      <c r="C23" s="10" t="s">
        <v>319</v>
      </c>
      <c r="D23" s="11">
        <v>20</v>
      </c>
      <c r="E23" s="22"/>
    </row>
    <row r="24" spans="1:5" ht="24" x14ac:dyDescent="0.15">
      <c r="A24" s="38"/>
      <c r="B24" s="60"/>
      <c r="C24" s="10" t="s">
        <v>320</v>
      </c>
      <c r="D24" s="11">
        <v>20</v>
      </c>
      <c r="E24" s="23"/>
    </row>
    <row r="25" spans="1:5" ht="24" x14ac:dyDescent="0.15">
      <c r="A25" s="38"/>
      <c r="B25" s="61"/>
      <c r="C25" s="10" t="s">
        <v>321</v>
      </c>
      <c r="D25" s="11">
        <v>20</v>
      </c>
      <c r="E25" s="22"/>
    </row>
    <row r="26" spans="1:5" ht="24" x14ac:dyDescent="0.15">
      <c r="A26" s="38"/>
      <c r="B26" s="10" t="s">
        <v>66</v>
      </c>
      <c r="C26" s="10" t="s">
        <v>226</v>
      </c>
      <c r="D26" s="11">
        <v>20</v>
      </c>
      <c r="E26" s="23"/>
    </row>
    <row r="27" spans="1:5" ht="24" x14ac:dyDescent="0.15">
      <c r="A27" s="38"/>
      <c r="B27" s="62" t="s">
        <v>68</v>
      </c>
      <c r="C27" s="10" t="s">
        <v>322</v>
      </c>
      <c r="D27" s="11">
        <v>20</v>
      </c>
      <c r="E27" s="23"/>
    </row>
    <row r="28" spans="1:5" ht="24" x14ac:dyDescent="0.15">
      <c r="A28" s="38"/>
      <c r="B28" s="63"/>
      <c r="C28" s="10" t="s">
        <v>228</v>
      </c>
      <c r="D28" s="11">
        <v>20</v>
      </c>
      <c r="E28" s="23"/>
    </row>
    <row r="29" spans="1:5" ht="24" x14ac:dyDescent="0.15">
      <c r="A29" s="38"/>
      <c r="B29" s="64"/>
      <c r="C29" s="10" t="s">
        <v>229</v>
      </c>
      <c r="D29" s="11">
        <v>20</v>
      </c>
      <c r="E29" s="23"/>
    </row>
    <row r="30" spans="1:5" ht="24" x14ac:dyDescent="0.15">
      <c r="A30" s="38"/>
      <c r="B30" s="10" t="s">
        <v>69</v>
      </c>
      <c r="C30" s="10" t="s">
        <v>323</v>
      </c>
      <c r="D30" s="11">
        <v>20</v>
      </c>
      <c r="E30" s="23"/>
    </row>
    <row r="31" spans="1:5" ht="24" x14ac:dyDescent="0.15">
      <c r="A31" s="38"/>
      <c r="B31" s="10" t="s">
        <v>71</v>
      </c>
      <c r="C31" s="10" t="s">
        <v>324</v>
      </c>
      <c r="D31" s="11">
        <v>20</v>
      </c>
      <c r="E31" s="23"/>
    </row>
    <row r="32" spans="1:5" ht="24" x14ac:dyDescent="0.15">
      <c r="A32" s="38"/>
      <c r="B32" s="10" t="s">
        <v>72</v>
      </c>
      <c r="C32" s="10" t="s">
        <v>325</v>
      </c>
      <c r="D32" s="11">
        <v>20</v>
      </c>
      <c r="E32" s="23"/>
    </row>
    <row r="33" spans="1:5" x14ac:dyDescent="0.15">
      <c r="A33" s="38" t="s">
        <v>75</v>
      </c>
      <c r="B33" s="41" t="s">
        <v>76</v>
      </c>
      <c r="C33" s="41"/>
      <c r="D33" s="8">
        <f>SUM(D34:D36)</f>
        <v>60</v>
      </c>
      <c r="E33" s="22"/>
    </row>
    <row r="34" spans="1:5" ht="24" x14ac:dyDescent="0.15">
      <c r="A34" s="38"/>
      <c r="B34" s="10" t="s">
        <v>64</v>
      </c>
      <c r="C34" s="10" t="s">
        <v>326</v>
      </c>
      <c r="D34" s="11">
        <v>20</v>
      </c>
      <c r="E34" s="23"/>
    </row>
    <row r="35" spans="1:5" ht="24" x14ac:dyDescent="0.15">
      <c r="A35" s="38"/>
      <c r="B35" s="10" t="s">
        <v>83</v>
      </c>
      <c r="C35" s="10" t="s">
        <v>327</v>
      </c>
      <c r="D35" s="11">
        <v>20</v>
      </c>
      <c r="E35" s="23"/>
    </row>
    <row r="36" spans="1:5" x14ac:dyDescent="0.15">
      <c r="A36" s="38"/>
      <c r="B36" s="10" t="s">
        <v>84</v>
      </c>
      <c r="C36" s="10" t="s">
        <v>328</v>
      </c>
      <c r="D36" s="11">
        <v>20</v>
      </c>
      <c r="E36" s="23"/>
    </row>
    <row r="37" spans="1:5" x14ac:dyDescent="0.15">
      <c r="A37" s="38" t="s">
        <v>94</v>
      </c>
      <c r="B37" s="41" t="s">
        <v>95</v>
      </c>
      <c r="C37" s="41"/>
      <c r="D37" s="8">
        <f>SUM(D38:D38)</f>
        <v>20</v>
      </c>
      <c r="E37" s="22"/>
    </row>
    <row r="38" spans="1:5" x14ac:dyDescent="0.15">
      <c r="A38" s="38"/>
      <c r="B38" s="10" t="s">
        <v>103</v>
      </c>
      <c r="C38" s="10" t="s">
        <v>329</v>
      </c>
      <c r="D38" s="11">
        <v>20</v>
      </c>
      <c r="E38" s="23"/>
    </row>
    <row r="39" spans="1:5" x14ac:dyDescent="0.15">
      <c r="A39" s="38" t="s">
        <v>108</v>
      </c>
      <c r="B39" s="41" t="s">
        <v>109</v>
      </c>
      <c r="C39" s="41"/>
      <c r="D39" s="8">
        <f>SUM(D40:D40)</f>
        <v>20</v>
      </c>
      <c r="E39" s="22"/>
    </row>
    <row r="40" spans="1:5" x14ac:dyDescent="0.15">
      <c r="A40" s="38"/>
      <c r="B40" s="10" t="s">
        <v>112</v>
      </c>
      <c r="C40" s="10" t="s">
        <v>261</v>
      </c>
      <c r="D40" s="11">
        <v>20</v>
      </c>
      <c r="E40" s="23"/>
    </row>
    <row r="41" spans="1:5" x14ac:dyDescent="0.15">
      <c r="A41" s="38" t="s">
        <v>122</v>
      </c>
      <c r="B41" s="41" t="s">
        <v>123</v>
      </c>
      <c r="C41" s="41"/>
      <c r="D41" s="8">
        <f>SUM(D42:D45)</f>
        <v>80</v>
      </c>
      <c r="E41" s="21"/>
    </row>
    <row r="42" spans="1:5" x14ac:dyDescent="0.15">
      <c r="A42" s="38"/>
      <c r="B42" s="10" t="s">
        <v>64</v>
      </c>
      <c r="C42" s="10" t="s">
        <v>330</v>
      </c>
      <c r="D42" s="11">
        <v>20</v>
      </c>
      <c r="E42" s="25"/>
    </row>
    <row r="43" spans="1:5" ht="24" x14ac:dyDescent="0.15">
      <c r="A43" s="38"/>
      <c r="B43" s="53" t="s">
        <v>124</v>
      </c>
      <c r="C43" s="10" t="s">
        <v>331</v>
      </c>
      <c r="D43" s="11">
        <v>20</v>
      </c>
      <c r="E43" s="25"/>
    </row>
    <row r="44" spans="1:5" ht="24" x14ac:dyDescent="0.15">
      <c r="A44" s="38"/>
      <c r="B44" s="54"/>
      <c r="C44" s="10" t="s">
        <v>332</v>
      </c>
      <c r="D44" s="11">
        <v>20</v>
      </c>
      <c r="E44" s="25"/>
    </row>
    <row r="45" spans="1:5" x14ac:dyDescent="0.15">
      <c r="A45" s="38"/>
      <c r="B45" s="10" t="s">
        <v>132</v>
      </c>
      <c r="C45" s="10" t="s">
        <v>333</v>
      </c>
      <c r="D45" s="11">
        <v>20</v>
      </c>
      <c r="E45" s="25"/>
    </row>
    <row r="46" spans="1:5" x14ac:dyDescent="0.15">
      <c r="A46" s="38" t="s">
        <v>133</v>
      </c>
      <c r="B46" s="41" t="s">
        <v>134</v>
      </c>
      <c r="C46" s="41"/>
      <c r="D46" s="15">
        <f>SUM(D47:D52)</f>
        <v>120</v>
      </c>
      <c r="E46" s="21"/>
    </row>
    <row r="47" spans="1:5" x14ac:dyDescent="0.15">
      <c r="A47" s="38"/>
      <c r="B47" s="65" t="s">
        <v>64</v>
      </c>
      <c r="C47" s="10" t="s">
        <v>334</v>
      </c>
      <c r="D47" s="16">
        <v>20</v>
      </c>
      <c r="E47" s="21"/>
    </row>
    <row r="48" spans="1:5" ht="24" x14ac:dyDescent="0.15">
      <c r="A48" s="38"/>
      <c r="B48" s="66"/>
      <c r="C48" s="10" t="s">
        <v>335</v>
      </c>
      <c r="D48" s="11">
        <v>20</v>
      </c>
      <c r="E48" s="21"/>
    </row>
    <row r="49" spans="1:5" x14ac:dyDescent="0.15">
      <c r="A49" s="38"/>
      <c r="B49" s="67"/>
      <c r="C49" s="10" t="s">
        <v>336</v>
      </c>
      <c r="D49" s="11">
        <v>20</v>
      </c>
      <c r="E49" s="21"/>
    </row>
    <row r="50" spans="1:5" x14ac:dyDescent="0.15">
      <c r="A50" s="38"/>
      <c r="B50" s="10" t="s">
        <v>135</v>
      </c>
      <c r="C50" s="10" t="s">
        <v>337</v>
      </c>
      <c r="D50" s="11">
        <v>20</v>
      </c>
      <c r="E50" s="25"/>
    </row>
    <row r="51" spans="1:5" x14ac:dyDescent="0.15">
      <c r="A51" s="38"/>
      <c r="B51" s="10" t="s">
        <v>141</v>
      </c>
      <c r="C51" s="10" t="s">
        <v>279</v>
      </c>
      <c r="D51" s="11">
        <v>20</v>
      </c>
      <c r="E51" s="25"/>
    </row>
    <row r="52" spans="1:5" x14ac:dyDescent="0.15">
      <c r="A52" s="38"/>
      <c r="B52" s="10" t="s">
        <v>143</v>
      </c>
      <c r="C52" s="10" t="s">
        <v>338</v>
      </c>
      <c r="D52" s="11">
        <v>20</v>
      </c>
      <c r="E52" s="25"/>
    </row>
    <row r="53" spans="1:5" x14ac:dyDescent="0.15">
      <c r="A53" s="38" t="s">
        <v>144</v>
      </c>
      <c r="B53" s="41" t="s">
        <v>145</v>
      </c>
      <c r="C53" s="41"/>
      <c r="D53" s="8">
        <f>SUM(D54:D55)</f>
        <v>40</v>
      </c>
      <c r="E53" s="21"/>
    </row>
    <row r="54" spans="1:5" ht="36" x14ac:dyDescent="0.15">
      <c r="A54" s="38"/>
      <c r="B54" s="10" t="s">
        <v>146</v>
      </c>
      <c r="C54" s="10" t="s">
        <v>339</v>
      </c>
      <c r="D54" s="11">
        <v>20</v>
      </c>
      <c r="E54" s="25"/>
    </row>
    <row r="55" spans="1:5" ht="24" x14ac:dyDescent="0.15">
      <c r="A55" s="38"/>
      <c r="B55" s="10" t="s">
        <v>149</v>
      </c>
      <c r="C55" s="10" t="s">
        <v>340</v>
      </c>
      <c r="D55" s="11">
        <v>20</v>
      </c>
      <c r="E55" s="25"/>
    </row>
    <row r="56" spans="1:5" x14ac:dyDescent="0.15">
      <c r="A56" s="38" t="s">
        <v>150</v>
      </c>
      <c r="B56" s="41" t="s">
        <v>151</v>
      </c>
      <c r="C56" s="41"/>
      <c r="D56" s="8">
        <f>SUM(D57:D58)</f>
        <v>40</v>
      </c>
      <c r="E56" s="21"/>
    </row>
    <row r="57" spans="1:5" x14ac:dyDescent="0.15">
      <c r="A57" s="38"/>
      <c r="B57" s="10" t="s">
        <v>153</v>
      </c>
      <c r="C57" s="10" t="s">
        <v>341</v>
      </c>
      <c r="D57" s="11">
        <v>20</v>
      </c>
      <c r="E57" s="25"/>
    </row>
    <row r="58" spans="1:5" x14ac:dyDescent="0.15">
      <c r="A58" s="38"/>
      <c r="B58" s="10" t="s">
        <v>154</v>
      </c>
      <c r="C58" s="10" t="s">
        <v>342</v>
      </c>
      <c r="D58" s="11">
        <v>20</v>
      </c>
      <c r="E58" s="25"/>
    </row>
    <row r="59" spans="1:5" x14ac:dyDescent="0.15">
      <c r="A59" s="38" t="s">
        <v>158</v>
      </c>
      <c r="B59" s="41" t="s">
        <v>159</v>
      </c>
      <c r="C59" s="41"/>
      <c r="D59" s="8">
        <f>SUM(D60:D60)</f>
        <v>20</v>
      </c>
      <c r="E59" s="21"/>
    </row>
    <row r="60" spans="1:5" x14ac:dyDescent="0.15">
      <c r="A60" s="38"/>
      <c r="B60" s="10" t="s">
        <v>64</v>
      </c>
      <c r="C60" s="10" t="s">
        <v>343</v>
      </c>
      <c r="D60" s="11">
        <v>20</v>
      </c>
      <c r="E60" s="25"/>
    </row>
    <row r="61" spans="1:5" x14ac:dyDescent="0.15">
      <c r="A61" s="38" t="s">
        <v>171</v>
      </c>
      <c r="B61" s="41" t="s">
        <v>172</v>
      </c>
      <c r="C61" s="41"/>
      <c r="D61" s="8">
        <f>SUM(D62:D63)</f>
        <v>40</v>
      </c>
      <c r="E61" s="21"/>
    </row>
    <row r="62" spans="1:5" x14ac:dyDescent="0.15">
      <c r="A62" s="38"/>
      <c r="B62" s="53" t="s">
        <v>64</v>
      </c>
      <c r="C62" s="10" t="s">
        <v>344</v>
      </c>
      <c r="D62" s="8">
        <v>20</v>
      </c>
      <c r="E62" s="21"/>
    </row>
    <row r="63" spans="1:5" x14ac:dyDescent="0.15">
      <c r="A63" s="38"/>
      <c r="B63" s="54"/>
      <c r="C63" s="10" t="s">
        <v>345</v>
      </c>
      <c r="D63" s="11">
        <v>20</v>
      </c>
      <c r="E63" s="25"/>
    </row>
    <row r="64" spans="1:5" x14ac:dyDescent="0.15">
      <c r="A64" s="38" t="s">
        <v>184</v>
      </c>
      <c r="B64" s="41" t="s">
        <v>185</v>
      </c>
      <c r="C64" s="41"/>
      <c r="D64" s="8">
        <f>SUM(D65:D65)</f>
        <v>20</v>
      </c>
      <c r="E64" s="21"/>
    </row>
    <row r="65" spans="1:5" x14ac:dyDescent="0.15">
      <c r="A65" s="38"/>
      <c r="B65" s="10" t="s">
        <v>186</v>
      </c>
      <c r="C65" s="10" t="s">
        <v>346</v>
      </c>
      <c r="D65" s="11">
        <v>20</v>
      </c>
      <c r="E65" s="25"/>
    </row>
    <row r="66" spans="1:5" x14ac:dyDescent="0.15">
      <c r="A66" s="38" t="s">
        <v>199</v>
      </c>
      <c r="B66" s="41" t="s">
        <v>200</v>
      </c>
      <c r="C66" s="41"/>
      <c r="D66" s="8">
        <f>SUM(D67:D69)</f>
        <v>60</v>
      </c>
      <c r="E66" s="21"/>
    </row>
    <row r="67" spans="1:5" x14ac:dyDescent="0.15">
      <c r="A67" s="38"/>
      <c r="B67" s="10" t="s">
        <v>64</v>
      </c>
      <c r="C67" s="10" t="s">
        <v>347</v>
      </c>
      <c r="D67" s="11">
        <v>20</v>
      </c>
      <c r="E67" s="25"/>
    </row>
    <row r="68" spans="1:5" ht="24" x14ac:dyDescent="0.15">
      <c r="A68" s="38"/>
      <c r="B68" s="10" t="s">
        <v>204</v>
      </c>
      <c r="C68" s="10" t="s">
        <v>348</v>
      </c>
      <c r="D68" s="11">
        <v>20</v>
      </c>
      <c r="E68" s="25"/>
    </row>
    <row r="69" spans="1:5" ht="24" x14ac:dyDescent="0.15">
      <c r="A69" s="38"/>
      <c r="B69" s="10" t="s">
        <v>205</v>
      </c>
      <c r="C69" s="10" t="s">
        <v>349</v>
      </c>
      <c r="D69" s="11">
        <v>20</v>
      </c>
      <c r="E69" s="25"/>
    </row>
    <row r="70" spans="1:5" x14ac:dyDescent="0.15">
      <c r="A70" s="38" t="s">
        <v>206</v>
      </c>
      <c r="B70" s="41" t="s">
        <v>207</v>
      </c>
      <c r="C70" s="41"/>
      <c r="D70" s="8">
        <f>SUM(D71:D71)</f>
        <v>20</v>
      </c>
      <c r="E70" s="21"/>
    </row>
    <row r="71" spans="1:5" x14ac:dyDescent="0.15">
      <c r="A71" s="38"/>
      <c r="B71" s="10" t="s">
        <v>208</v>
      </c>
      <c r="C71" s="10" t="s">
        <v>350</v>
      </c>
      <c r="D71" s="11">
        <v>20</v>
      </c>
      <c r="E71" s="25"/>
    </row>
  </sheetData>
  <mergeCells count="38">
    <mergeCell ref="A2:E2"/>
    <mergeCell ref="A4:C4"/>
    <mergeCell ref="A5:C5"/>
    <mergeCell ref="A6:C6"/>
    <mergeCell ref="A16:C16"/>
    <mergeCell ref="A61:A63"/>
    <mergeCell ref="A64:A65"/>
    <mergeCell ref="B41:C41"/>
    <mergeCell ref="B46:C46"/>
    <mergeCell ref="B53:C53"/>
    <mergeCell ref="B56:C56"/>
    <mergeCell ref="B59:C59"/>
    <mergeCell ref="A7:A15"/>
    <mergeCell ref="A21:A32"/>
    <mergeCell ref="A33:A36"/>
    <mergeCell ref="A37:A38"/>
    <mergeCell ref="A39:A40"/>
    <mergeCell ref="A20:C20"/>
    <mergeCell ref="B21:C21"/>
    <mergeCell ref="B33:C33"/>
    <mergeCell ref="B37:C37"/>
    <mergeCell ref="B39:C39"/>
    <mergeCell ref="A66:A69"/>
    <mergeCell ref="A70:A71"/>
    <mergeCell ref="B22:B25"/>
    <mergeCell ref="B27:B29"/>
    <mergeCell ref="B43:B44"/>
    <mergeCell ref="B47:B49"/>
    <mergeCell ref="B62:B63"/>
    <mergeCell ref="B61:C61"/>
    <mergeCell ref="B64:C64"/>
    <mergeCell ref="B66:C66"/>
    <mergeCell ref="B70:C70"/>
    <mergeCell ref="A41:A45"/>
    <mergeCell ref="A46:A52"/>
    <mergeCell ref="A53:A55"/>
    <mergeCell ref="A56:A58"/>
    <mergeCell ref="A59:A60"/>
  </mergeCells>
  <phoneticPr fontId="25" type="noConversion"/>
  <pageMargins left="0.75138888888888899" right="0.75138888888888899" top="1" bottom="1" header="0.5" footer="0.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</vt:lpstr>
      <vt:lpstr>附件2</vt:lpstr>
      <vt:lpstr>附件3</vt:lpstr>
      <vt:lpstr>附件1!Print_Titles</vt:lpstr>
      <vt:lpstr>附件2!Print_Titles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刘旭日</dc:creator>
  <cp:lastModifiedBy>陈琳姿 null</cp:lastModifiedBy>
  <cp:lastPrinted>2024-09-10T01:20:59Z</cp:lastPrinted>
  <dcterms:created xsi:type="dcterms:W3CDTF">2023-12-26T23:25:00Z</dcterms:created>
  <dcterms:modified xsi:type="dcterms:W3CDTF">2024-09-10T01:21:05Z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944917852C6842658BAC6B356D6F9AEE_11</vt:lpwstr>
  </property>
  <property fmtid="{D5CDD505-2E9C-101B-9397-08002B2CF9AE}" pid="3" name="KSOProductBuildVer">
    <vt:lpwstr>2052-11.8.2.10386</vt:lpwstr>
  </property>
</Properties>
</file>