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200" windowHeight="7290"/>
  </bookViews>
  <sheets>
    <sheet name="附件1" sheetId="8" r:id="rId1"/>
    <sheet name="附件2" sheetId="10" r:id="rId2"/>
    <sheet name="附件3" sheetId="9" r:id="rId3"/>
  </sheets>
  <definedNames>
    <definedName name="_xlnm._FilterDatabase" localSheetId="0" hidden="1">附件1!$A$1:$R$174</definedName>
    <definedName name="_xlnm.Print_Titles" localSheetId="0">附件1!$4:$4</definedName>
    <definedName name="_xlnm.Print_Titles" localSheetId="1">附件2!$3:$3</definedName>
    <definedName name="_xlnm.Print_Titles" localSheetId="2">附件3!$3:$3</definedName>
  </definedNames>
  <calcPr calcId="145621"/>
</workbook>
</file>

<file path=xl/calcChain.xml><?xml version="1.0" encoding="utf-8"?>
<calcChain xmlns="http://schemas.openxmlformats.org/spreadsheetml/2006/main">
  <c r="Q17" i="8" l="1"/>
  <c r="J59" i="10" l="1"/>
  <c r="I59" i="10"/>
  <c r="Q174" i="8" l="1"/>
  <c r="Q173" i="8"/>
  <c r="Q172" i="8"/>
  <c r="Q170" i="8"/>
  <c r="Q169" i="8"/>
  <c r="Q168" i="8"/>
  <c r="Q167" i="8"/>
  <c r="Q166" i="8"/>
  <c r="Q164" i="8"/>
  <c r="Q163" i="8"/>
  <c r="Q162" i="8"/>
  <c r="Q161" i="8"/>
  <c r="Q160" i="8"/>
  <c r="Q158" i="8"/>
  <c r="Q157" i="8"/>
  <c r="Q156" i="8"/>
  <c r="Q155" i="8"/>
  <c r="Q154" i="8"/>
  <c r="Q152" i="8"/>
  <c r="Q151" i="8"/>
  <c r="Q150" i="8"/>
  <c r="Q149" i="8"/>
  <c r="Q148" i="8"/>
  <c r="Q147" i="8"/>
  <c r="Q146" i="8"/>
  <c r="Q144" i="8"/>
  <c r="Q143" i="8"/>
  <c r="Q142" i="8"/>
  <c r="Q141" i="8"/>
  <c r="Q139" i="8"/>
  <c r="Q138" i="8"/>
  <c r="Q136" i="8"/>
  <c r="Q135" i="8"/>
  <c r="Q134" i="8"/>
  <c r="Q133" i="8"/>
  <c r="Q132" i="8"/>
  <c r="Q131" i="8"/>
  <c r="Q130" i="8"/>
  <c r="Q129" i="8"/>
  <c r="Q128" i="8"/>
  <c r="Q127" i="8"/>
  <c r="Q126" i="8"/>
  <c r="Q124" i="8"/>
  <c r="Q123" i="8"/>
  <c r="Q122" i="8"/>
  <c r="Q121" i="8"/>
  <c r="Q120" i="8"/>
  <c r="Q119" i="8"/>
  <c r="Q118" i="8"/>
  <c r="Q117" i="8"/>
  <c r="Q116" i="8"/>
  <c r="Q114" i="8"/>
  <c r="Q113" i="8"/>
  <c r="Q112" i="8"/>
  <c r="Q111" i="8"/>
  <c r="Q110" i="8"/>
  <c r="Q109" i="8"/>
  <c r="Q107" i="8"/>
  <c r="Q106" i="8"/>
  <c r="Q105" i="8"/>
  <c r="Q104" i="8"/>
  <c r="Q103" i="8"/>
  <c r="Q102" i="8"/>
  <c r="Q101" i="8"/>
  <c r="Q100" i="8"/>
  <c r="Q99" i="8"/>
  <c r="Q98" i="8"/>
  <c r="Q96" i="8"/>
  <c r="Q95" i="8"/>
  <c r="Q94" i="8"/>
  <c r="Q93" i="8"/>
  <c r="Q92" i="8"/>
  <c r="Q91" i="8"/>
  <c r="Q90" i="8"/>
  <c r="Q89" i="8"/>
  <c r="Q87" i="8"/>
  <c r="Q86" i="8"/>
  <c r="Q85" i="8"/>
  <c r="Q84" i="8"/>
  <c r="Q83" i="8"/>
  <c r="Q82" i="8"/>
  <c r="Q81" i="8"/>
  <c r="Q80" i="8"/>
  <c r="Q79" i="8"/>
  <c r="Q78" i="8"/>
  <c r="Q77"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3" i="8"/>
  <c r="Q42" i="8"/>
  <c r="Q41" i="8"/>
  <c r="Q40" i="8"/>
  <c r="Q39" i="8"/>
  <c r="Q38" i="8"/>
  <c r="Q37" i="8"/>
  <c r="Q36" i="8"/>
  <c r="Q35" i="8"/>
  <c r="Q34" i="8"/>
  <c r="Q33" i="8"/>
  <c r="Q32" i="8"/>
  <c r="Q31" i="8"/>
  <c r="Q30" i="8"/>
  <c r="Q29" i="8"/>
  <c r="Q28" i="8"/>
  <c r="Q27" i="8"/>
  <c r="Q26" i="8"/>
  <c r="Q25" i="8"/>
  <c r="Q24" i="8"/>
  <c r="Q23" i="8"/>
  <c r="Q22" i="8"/>
  <c r="Q21" i="8"/>
  <c r="Q20" i="8"/>
  <c r="Q19" i="8"/>
  <c r="Q18" i="8"/>
  <c r="Q16" i="8"/>
  <c r="Q9" i="8"/>
  <c r="Q10" i="8"/>
  <c r="Q11" i="8"/>
  <c r="Q12" i="8"/>
  <c r="Q13" i="8"/>
  <c r="Q14" i="8"/>
  <c r="Q8" i="8"/>
  <c r="P7" i="8"/>
  <c r="P15" i="8"/>
  <c r="P45" i="8"/>
  <c r="P76" i="8"/>
  <c r="P88" i="8"/>
  <c r="P97" i="8"/>
  <c r="P108" i="8"/>
  <c r="P115" i="8"/>
  <c r="P125" i="8"/>
  <c r="P137" i="8"/>
  <c r="P140" i="8"/>
  <c r="P145" i="8"/>
  <c r="P153" i="8"/>
  <c r="Q153" i="8"/>
  <c r="P159" i="8"/>
  <c r="Q171" i="8"/>
  <c r="H165" i="8"/>
  <c r="I165" i="8"/>
  <c r="J165" i="8"/>
  <c r="K165" i="8"/>
  <c r="L165" i="8"/>
  <c r="M165" i="8"/>
  <c r="N165" i="8"/>
  <c r="O165" i="8"/>
  <c r="P165" i="8"/>
  <c r="H171" i="8"/>
  <c r="I171" i="8"/>
  <c r="J171" i="8"/>
  <c r="K171" i="8"/>
  <c r="L171" i="8"/>
  <c r="M171" i="8"/>
  <c r="N171" i="8"/>
  <c r="O171" i="8"/>
  <c r="P171" i="8"/>
  <c r="Q140" i="8" l="1"/>
  <c r="Q145" i="8"/>
  <c r="Q159" i="8"/>
  <c r="P6" i="8"/>
  <c r="Q76" i="8"/>
  <c r="Q125" i="8"/>
  <c r="P44" i="8"/>
  <c r="Q165" i="8"/>
  <c r="Q108" i="8"/>
  <c r="Q45" i="8"/>
  <c r="Q115" i="8"/>
  <c r="Q88" i="8"/>
  <c r="Q137" i="8"/>
  <c r="Q7" i="8"/>
  <c r="Q15" i="8"/>
  <c r="P5" i="8" l="1"/>
  <c r="Q6" i="8"/>
  <c r="H15" i="8" l="1"/>
  <c r="I15" i="8"/>
  <c r="J15" i="8"/>
  <c r="K15" i="8"/>
  <c r="L15" i="8"/>
  <c r="M15" i="8"/>
  <c r="N15" i="8"/>
  <c r="O15" i="8"/>
  <c r="G15" i="8"/>
  <c r="G171" i="8" l="1"/>
  <c r="G165" i="8"/>
  <c r="H159" i="8"/>
  <c r="I159" i="8"/>
  <c r="J159" i="8"/>
  <c r="K159" i="8"/>
  <c r="L159" i="8"/>
  <c r="M159" i="8"/>
  <c r="N159" i="8"/>
  <c r="O159" i="8"/>
  <c r="G159" i="8"/>
  <c r="H153" i="8"/>
  <c r="I153" i="8"/>
  <c r="J153" i="8"/>
  <c r="K153" i="8"/>
  <c r="L153" i="8"/>
  <c r="M153" i="8"/>
  <c r="N153" i="8"/>
  <c r="O153" i="8"/>
  <c r="G153" i="8"/>
  <c r="H145" i="8"/>
  <c r="I145" i="8"/>
  <c r="J145" i="8"/>
  <c r="K145" i="8"/>
  <c r="L145" i="8"/>
  <c r="M145" i="8"/>
  <c r="N145" i="8"/>
  <c r="O145" i="8"/>
  <c r="G145" i="8"/>
  <c r="H140" i="8"/>
  <c r="I140" i="8"/>
  <c r="J140" i="8"/>
  <c r="K140" i="8"/>
  <c r="L140" i="8"/>
  <c r="M140" i="8"/>
  <c r="N140" i="8"/>
  <c r="O140" i="8"/>
  <c r="G140" i="8"/>
  <c r="H137" i="8"/>
  <c r="I137" i="8"/>
  <c r="J137" i="8"/>
  <c r="K137" i="8"/>
  <c r="L137" i="8"/>
  <c r="M137" i="8"/>
  <c r="N137" i="8"/>
  <c r="O137" i="8"/>
  <c r="G137" i="8"/>
  <c r="H125" i="8"/>
  <c r="I125" i="8"/>
  <c r="J125" i="8"/>
  <c r="K125" i="8"/>
  <c r="L125" i="8"/>
  <c r="M125" i="8"/>
  <c r="N125" i="8"/>
  <c r="O125" i="8"/>
  <c r="G125" i="8"/>
  <c r="H115" i="8"/>
  <c r="I115" i="8"/>
  <c r="J115" i="8"/>
  <c r="K115" i="8"/>
  <c r="L115" i="8"/>
  <c r="M115" i="8"/>
  <c r="N115" i="8"/>
  <c r="O115" i="8"/>
  <c r="G115" i="8"/>
  <c r="H108" i="8"/>
  <c r="I108" i="8"/>
  <c r="J108" i="8"/>
  <c r="K108" i="8"/>
  <c r="L108" i="8"/>
  <c r="M108" i="8"/>
  <c r="N108" i="8"/>
  <c r="O108" i="8"/>
  <c r="G108" i="8"/>
  <c r="H97" i="8"/>
  <c r="I97" i="8"/>
  <c r="J97" i="8"/>
  <c r="K97" i="8"/>
  <c r="L97" i="8"/>
  <c r="M97" i="8"/>
  <c r="N97" i="8"/>
  <c r="O97" i="8"/>
  <c r="G97" i="8"/>
  <c r="H88" i="8"/>
  <c r="I88" i="8"/>
  <c r="J88" i="8"/>
  <c r="K88" i="8"/>
  <c r="L88" i="8"/>
  <c r="M88" i="8"/>
  <c r="N88" i="8"/>
  <c r="O88" i="8"/>
  <c r="G88" i="8"/>
  <c r="H76" i="8"/>
  <c r="I76" i="8"/>
  <c r="J76" i="8"/>
  <c r="K76" i="8"/>
  <c r="L76" i="8"/>
  <c r="M76" i="8"/>
  <c r="N76" i="8"/>
  <c r="O76" i="8"/>
  <c r="G76" i="8"/>
  <c r="H45" i="8"/>
  <c r="I45" i="8"/>
  <c r="J45" i="8"/>
  <c r="K45" i="8"/>
  <c r="L45" i="8"/>
  <c r="M45" i="8"/>
  <c r="N45" i="8"/>
  <c r="O45" i="8"/>
  <c r="G45" i="8"/>
  <c r="H7" i="8"/>
  <c r="I7" i="8"/>
  <c r="J7" i="8"/>
  <c r="J6" i="8" s="1"/>
  <c r="K7" i="8"/>
  <c r="L7" i="8"/>
  <c r="M7" i="8"/>
  <c r="N7" i="8"/>
  <c r="N6" i="8" s="1"/>
  <c r="O7" i="8"/>
  <c r="G7" i="8"/>
  <c r="J62" i="10"/>
  <c r="I62" i="10"/>
  <c r="J54" i="10"/>
  <c r="I54" i="10"/>
  <c r="J48" i="10"/>
  <c r="J47" i="10" s="1"/>
  <c r="I48" i="10"/>
  <c r="J21" i="10"/>
  <c r="J5" i="10" s="1"/>
  <c r="I21" i="10"/>
  <c r="J6" i="10"/>
  <c r="I6" i="10"/>
  <c r="I47" i="10" l="1"/>
  <c r="I5" i="10"/>
  <c r="J4" i="10"/>
  <c r="I4" i="10"/>
  <c r="Q97" i="8"/>
  <c r="Q44" i="8" s="1"/>
  <c r="Q5" i="8" s="1"/>
  <c r="L44" i="8"/>
  <c r="L6" i="8"/>
  <c r="L5" i="8" s="1"/>
  <c r="H6" i="8"/>
  <c r="G44" i="8"/>
  <c r="H44" i="8"/>
  <c r="M6" i="8"/>
  <c r="I6" i="8"/>
  <c r="O44" i="8"/>
  <c r="N44" i="8"/>
  <c r="N5" i="8" s="1"/>
  <c r="J44" i="8"/>
  <c r="J5" i="8" s="1"/>
  <c r="O6" i="8"/>
  <c r="K6" i="8"/>
  <c r="M44" i="8"/>
  <c r="I44" i="8"/>
  <c r="K44" i="8"/>
  <c r="G6" i="8"/>
  <c r="K5" i="8" l="1"/>
  <c r="H5" i="8"/>
  <c r="G5" i="8"/>
  <c r="I5" i="8"/>
  <c r="M5" i="8"/>
  <c r="O5" i="8"/>
</calcChain>
</file>

<file path=xl/sharedStrings.xml><?xml version="1.0" encoding="utf-8"?>
<sst xmlns="http://schemas.openxmlformats.org/spreadsheetml/2006/main" count="1280" uniqueCount="522">
  <si>
    <t>市州</t>
  </si>
  <si>
    <t>县区</t>
  </si>
  <si>
    <t>项目承办院校（机构）</t>
  </si>
  <si>
    <t>功能科目</t>
  </si>
  <si>
    <t>部门预算经济科目</t>
  </si>
  <si>
    <t>政府预算经济科目</t>
  </si>
  <si>
    <t>合计</t>
  </si>
  <si>
    <t>备注</t>
  </si>
  <si>
    <t>全省合计</t>
  </si>
  <si>
    <t>湖南师范大学</t>
  </si>
  <si>
    <t>2050205高等教育</t>
  </si>
  <si>
    <t>30299其他商品和服务支出</t>
  </si>
  <si>
    <t>50502商品和服务支出</t>
  </si>
  <si>
    <t>湖南师范大学附属中学</t>
  </si>
  <si>
    <t>2050204高中教育</t>
  </si>
  <si>
    <t>长沙市第一中学</t>
  </si>
  <si>
    <t>湖南省中小学教师发展中心</t>
  </si>
  <si>
    <t>市州合计</t>
  </si>
  <si>
    <t>长沙市</t>
  </si>
  <si>
    <t>长沙市小计</t>
  </si>
  <si>
    <t>市本级</t>
  </si>
  <si>
    <t>长沙市明德中学</t>
  </si>
  <si>
    <t>长沙市长郡中学</t>
  </si>
  <si>
    <t>长沙市南雅中学</t>
  </si>
  <si>
    <t>天心区</t>
  </si>
  <si>
    <t>高新区</t>
  </si>
  <si>
    <t>长沙县</t>
  </si>
  <si>
    <t>株洲市</t>
  </si>
  <si>
    <t>株洲市小计</t>
  </si>
  <si>
    <t>湘潭市</t>
  </si>
  <si>
    <t>湘潭市小计</t>
  </si>
  <si>
    <t>505对事业单位经常性补助</t>
  </si>
  <si>
    <t>雨湖区</t>
  </si>
  <si>
    <t>衡阳市</t>
  </si>
  <si>
    <t>衡阳市小计</t>
  </si>
  <si>
    <t>衡阳县</t>
  </si>
  <si>
    <t>邵阳市</t>
  </si>
  <si>
    <t>邵阳市小计</t>
  </si>
  <si>
    <t>武冈市</t>
  </si>
  <si>
    <t>岳阳市</t>
  </si>
  <si>
    <t>岳阳市小计</t>
  </si>
  <si>
    <t>平江县</t>
  </si>
  <si>
    <t>临湘市</t>
  </si>
  <si>
    <t>常德市</t>
  </si>
  <si>
    <t>常德市小计</t>
  </si>
  <si>
    <t>汉寿县</t>
  </si>
  <si>
    <t>澧县</t>
  </si>
  <si>
    <t>张家界市</t>
  </si>
  <si>
    <t>张家界市小计</t>
  </si>
  <si>
    <t>永定区</t>
  </si>
  <si>
    <t>益阳市</t>
  </si>
  <si>
    <t>益阳市小计</t>
  </si>
  <si>
    <t>郴州市</t>
  </si>
  <si>
    <t>郴州市小计</t>
  </si>
  <si>
    <t>永州市</t>
  </si>
  <si>
    <t>永州市小计</t>
  </si>
  <si>
    <t>怀化市</t>
  </si>
  <si>
    <t>怀化市小计</t>
  </si>
  <si>
    <t>娄底市</t>
  </si>
  <si>
    <t>娄底市小计</t>
  </si>
  <si>
    <t>双峰县</t>
  </si>
  <si>
    <t>湘西州</t>
  </si>
  <si>
    <t>湘西州小计</t>
  </si>
  <si>
    <t>龙山县</t>
  </si>
  <si>
    <t>保靖县</t>
  </si>
  <si>
    <t>湖南省教育科学研究院</t>
  </si>
  <si>
    <t>湖南信息学院</t>
  </si>
  <si>
    <t>湖南软件职业学院</t>
  </si>
  <si>
    <t>长沙医学院</t>
  </si>
  <si>
    <t>2050299其他普通教育支出</t>
  </si>
  <si>
    <t>歆语工程</t>
  </si>
  <si>
    <t>民办教育培训</t>
  </si>
  <si>
    <t>县市区（主管部门）</t>
  </si>
  <si>
    <t>拨款单位</t>
  </si>
  <si>
    <t>双名计划入选人数</t>
  </si>
  <si>
    <t>下达经费（万元）</t>
  </si>
  <si>
    <t>全省小计</t>
  </si>
  <si>
    <t>省直单位小计</t>
  </si>
  <si>
    <t>省直单位</t>
  </si>
  <si>
    <t>国防科技大学</t>
  </si>
  <si>
    <t>国防科技大学附属小学</t>
  </si>
  <si>
    <t>李秋菊（教育部名师）</t>
  </si>
  <si>
    <t>中南大学</t>
  </si>
  <si>
    <t>中南大学第一附属中学</t>
  </si>
  <si>
    <t>邓和国</t>
  </si>
  <si>
    <t>中南大学第二附属小学</t>
  </si>
  <si>
    <t>肖慧</t>
  </si>
  <si>
    <t>湖南大学</t>
  </si>
  <si>
    <t>湖南大学幼儿园</t>
  </si>
  <si>
    <t>张静</t>
  </si>
  <si>
    <t>湖南大学附属中学</t>
  </si>
  <si>
    <t>刘觅知</t>
  </si>
  <si>
    <t>中共湖南省委办公厅</t>
  </si>
  <si>
    <t>中共湖南省委机关新湘幼儿院</t>
  </si>
  <si>
    <t>王茜</t>
  </si>
  <si>
    <t>湖南省机关事务管理局</t>
  </si>
  <si>
    <t>湖南省人民政府直属机关第二幼儿院</t>
  </si>
  <si>
    <t>吕奕</t>
  </si>
  <si>
    <t>湖南省军区</t>
  </si>
  <si>
    <t>湖南省军区幼儿园</t>
  </si>
  <si>
    <t>杨燕</t>
  </si>
  <si>
    <t>湖南师范大学附属小学</t>
  </si>
  <si>
    <t>李晓玲</t>
  </si>
  <si>
    <t>李湘黔、向超</t>
  </si>
  <si>
    <t>湖南第一师范学院</t>
  </si>
  <si>
    <t>湖南一师金桥实验小学</t>
  </si>
  <si>
    <t>赵华（教育部名校长）</t>
  </si>
  <si>
    <t>长沙师范学院</t>
  </si>
  <si>
    <t>长沙师范学院附属小学</t>
  </si>
  <si>
    <t>张华</t>
  </si>
  <si>
    <t>省教育厅</t>
  </si>
  <si>
    <t>唐泰清</t>
  </si>
  <si>
    <t>彭玮婧</t>
  </si>
  <si>
    <t>刘亚雄</t>
  </si>
  <si>
    <t>黄佑生</t>
  </si>
  <si>
    <t>长沙麓山国际实验小学</t>
  </si>
  <si>
    <t>黄斌（教育部名校长）</t>
  </si>
  <si>
    <t>王胜楚</t>
  </si>
  <si>
    <t>长沙市雅礼实验中学</t>
  </si>
  <si>
    <t>欧阳才学、马明</t>
  </si>
  <si>
    <t>潘治国、陈宏资</t>
  </si>
  <si>
    <t>肖斌武、谢秋锋</t>
  </si>
  <si>
    <t>长沙市教育局幼儿园</t>
  </si>
  <si>
    <t>吴峰林</t>
  </si>
  <si>
    <t>长沙市人民政府机关荷花幼儿园</t>
  </si>
  <si>
    <t>许江</t>
  </si>
  <si>
    <t>长沙教育学院</t>
  </si>
  <si>
    <t>刘敏</t>
  </si>
  <si>
    <t>长沙市特殊教育学校</t>
  </si>
  <si>
    <t>王磊</t>
  </si>
  <si>
    <t>雨花区</t>
  </si>
  <si>
    <t>雨花区雨花实验小学</t>
  </si>
  <si>
    <t>万淑兰</t>
  </si>
  <si>
    <t>雨花区砂子塘天华小学</t>
  </si>
  <si>
    <t>旷海彬</t>
  </si>
  <si>
    <t>雨花区育新小学</t>
  </si>
  <si>
    <t>桂阳玲</t>
  </si>
  <si>
    <t>岳麓区</t>
  </si>
  <si>
    <t>岳麓区实验小学</t>
  </si>
  <si>
    <t>吴静</t>
  </si>
  <si>
    <t>岳麓区师大附中博才实验中学</t>
  </si>
  <si>
    <t>曾辉</t>
  </si>
  <si>
    <t>芙蓉区</t>
  </si>
  <si>
    <t>芙蓉区燕山小学</t>
  </si>
  <si>
    <t>周方苗</t>
  </si>
  <si>
    <t>开福区</t>
  </si>
  <si>
    <t>长沙市开福区周南秀峰学校</t>
  </si>
  <si>
    <t>杨尚上（教育部名师）</t>
  </si>
  <si>
    <t>开福区清水塘第二小学</t>
  </si>
  <si>
    <t>骆文辉</t>
  </si>
  <si>
    <t>长沙县大同星沙小学</t>
  </si>
  <si>
    <t>周群意</t>
  </si>
  <si>
    <t>浏阳市</t>
  </si>
  <si>
    <t>浏阳市新翰高级中学</t>
  </si>
  <si>
    <t>商南花</t>
  </si>
  <si>
    <t>天心区长郡天心实验学校</t>
  </si>
  <si>
    <t>肖宗文</t>
  </si>
  <si>
    <t>株洲市第六中学</t>
  </si>
  <si>
    <t>杨丽霞</t>
  </si>
  <si>
    <t>株洲市第十八中学</t>
  </si>
  <si>
    <t>李志华</t>
  </si>
  <si>
    <t>株洲市第四中学</t>
  </si>
  <si>
    <t>张波</t>
  </si>
  <si>
    <t>株洲长郡云龙实验学校</t>
  </si>
  <si>
    <t>奉丹</t>
  </si>
  <si>
    <t>天元区</t>
  </si>
  <si>
    <t>株洲市天元区白鹤学校</t>
  </si>
  <si>
    <t>何亩文</t>
  </si>
  <si>
    <t>株洲市天元区建宁实验中学</t>
  </si>
  <si>
    <t>朱洪飚</t>
  </si>
  <si>
    <t>芦淞区</t>
  </si>
  <si>
    <t>株洲市芦淞教育幼稚园</t>
  </si>
  <si>
    <t>肖瑛</t>
  </si>
  <si>
    <t>炎陵县</t>
  </si>
  <si>
    <t>炎陵县垄溪乡学校</t>
  </si>
  <si>
    <t>孟文霞</t>
  </si>
  <si>
    <t>岳塘区</t>
  </si>
  <si>
    <t>湘潭市岳塘区湖湘学校</t>
  </si>
  <si>
    <t>陈静</t>
  </si>
  <si>
    <t>湘潭市岳塘区火炬学校</t>
  </si>
  <si>
    <t>刘俏梅（教育部名师）</t>
  </si>
  <si>
    <t>湘潭市雨湖区金庭学校</t>
  </si>
  <si>
    <t>刘和平（教育部名校长）</t>
  </si>
  <si>
    <t>湘潭县</t>
  </si>
  <si>
    <t>湘潭县第一中学</t>
  </si>
  <si>
    <t>齐学军</t>
  </si>
  <si>
    <t>衡阳市学前教育中心</t>
  </si>
  <si>
    <t>程健</t>
  </si>
  <si>
    <t>衡阳市华新实验中学</t>
  </si>
  <si>
    <t>文瑛（教育部名校长）</t>
  </si>
  <si>
    <t>衡阳高新区成章实验学校雁鸣溪小学</t>
  </si>
  <si>
    <t>屈辉（教育部名师）</t>
  </si>
  <si>
    <t>衡东县</t>
  </si>
  <si>
    <t>衡东县第一中学</t>
  </si>
  <si>
    <t>董仁思</t>
  </si>
  <si>
    <t>衡东县第九中学</t>
  </si>
  <si>
    <t>侯志中</t>
  </si>
  <si>
    <t>蒸湘区</t>
  </si>
  <si>
    <t>衡阳市蒸湘区实验小学</t>
  </si>
  <si>
    <t>王岳</t>
  </si>
  <si>
    <t>衡阳县一中</t>
  </si>
  <si>
    <t>李雄伟</t>
  </si>
  <si>
    <t>雁峰区</t>
  </si>
  <si>
    <t>衡阳市雁峰区高兴小学</t>
  </si>
  <si>
    <t>刘晓燕</t>
  </si>
  <si>
    <t>邵东市</t>
  </si>
  <si>
    <t>邵东市城区第三初级中学</t>
  </si>
  <si>
    <t>宁奇珍</t>
  </si>
  <si>
    <t>邵东市第一中学</t>
  </si>
  <si>
    <t>禹优香</t>
  </si>
  <si>
    <t>武冈市大甸中心学校</t>
  </si>
  <si>
    <t>朱俊中</t>
  </si>
  <si>
    <t>武冈市思源实验学校</t>
  </si>
  <si>
    <t>刘想艳</t>
  </si>
  <si>
    <t>双清区</t>
  </si>
  <si>
    <t>邵阳市双清区铁砂岭小学</t>
  </si>
  <si>
    <t>李芳</t>
  </si>
  <si>
    <t>新邵县</t>
  </si>
  <si>
    <t>新邵县第一中学</t>
  </si>
  <si>
    <t>周斌</t>
  </si>
  <si>
    <t>岳阳市第十五中学</t>
  </si>
  <si>
    <t>龙志明</t>
  </si>
  <si>
    <t>君山区</t>
  </si>
  <si>
    <t>岳阳市君山区岳西中学</t>
  </si>
  <si>
    <t>李大航</t>
  </si>
  <si>
    <t>湘阴县</t>
  </si>
  <si>
    <t>湘阴县第一中学</t>
  </si>
  <si>
    <t>陈宇</t>
  </si>
  <si>
    <t>临湘市二中</t>
  </si>
  <si>
    <t>陈楚波</t>
  </si>
  <si>
    <t>岳阳楼区</t>
  </si>
  <si>
    <t>岳阳楼区东升小学</t>
  </si>
  <si>
    <t>王新菲</t>
  </si>
  <si>
    <t>平江县第一中学</t>
  </si>
  <si>
    <t>张勇</t>
  </si>
  <si>
    <t>汨罗市</t>
  </si>
  <si>
    <t>汨罗市第二中学</t>
  </si>
  <si>
    <t>余星星</t>
  </si>
  <si>
    <t>常德市第一幼儿园</t>
  </si>
  <si>
    <t>谈珊（教育部名师）</t>
  </si>
  <si>
    <t>常德外国语学校</t>
  </si>
  <si>
    <t>朱方武</t>
  </si>
  <si>
    <t>常德芷兰实验学校</t>
  </si>
  <si>
    <t>周相兵</t>
  </si>
  <si>
    <t>常德市第二中学</t>
  </si>
  <si>
    <t>史新丰</t>
  </si>
  <si>
    <t>武陵区</t>
  </si>
  <si>
    <t>常德市武陵区北正街恒大华府小学</t>
  </si>
  <si>
    <t>唐静</t>
  </si>
  <si>
    <t>常德市汉寿县第一中学</t>
  </si>
  <si>
    <t>田亚玲</t>
  </si>
  <si>
    <t>桃源县</t>
  </si>
  <si>
    <t>常德市桃源县第九中学</t>
  </si>
  <si>
    <t>裴以杰</t>
  </si>
  <si>
    <t>常德市澧州实验学校</t>
  </si>
  <si>
    <t>谭恢雄</t>
  </si>
  <si>
    <t>常德市澧县第一中学</t>
  </si>
  <si>
    <t>曾斌（教育部名校长）、覃业集</t>
  </si>
  <si>
    <t>张家界崇实小学南校</t>
  </si>
  <si>
    <t>李东海</t>
  </si>
  <si>
    <t>慈利县</t>
  </si>
  <si>
    <t>慈利县第一中学</t>
  </si>
  <si>
    <t>唐新标</t>
  </si>
  <si>
    <t>益阳师专附属学校</t>
  </si>
  <si>
    <t>黄峥嵘</t>
  </si>
  <si>
    <t>赫山区</t>
  </si>
  <si>
    <t>赫山区龙洲小学</t>
  </si>
  <si>
    <t>周小蓉</t>
  </si>
  <si>
    <t>赫山区箴言龙光桥学校</t>
  </si>
  <si>
    <t>何义</t>
  </si>
  <si>
    <t>南县</t>
  </si>
  <si>
    <t>南县桂花园学校</t>
  </si>
  <si>
    <t>肖芬</t>
  </si>
  <si>
    <t>郴州市第十九中学</t>
  </si>
  <si>
    <t>单良</t>
  </si>
  <si>
    <t>郴州市第一中学</t>
  </si>
  <si>
    <t>肖华根</t>
  </si>
  <si>
    <t>郴州市第九完全小学</t>
  </si>
  <si>
    <t>王黎香</t>
  </si>
  <si>
    <t>桂阳县</t>
  </si>
  <si>
    <t>桂阳县第三中学</t>
  </si>
  <si>
    <t>何天宝</t>
  </si>
  <si>
    <t>汝城县</t>
  </si>
  <si>
    <t>汝城县沙洲芙蓉学校（文明瑶族乡中心校）</t>
  </si>
  <si>
    <t>康波兰</t>
  </si>
  <si>
    <t>桂东县</t>
  </si>
  <si>
    <t>桂东县沤江中学</t>
  </si>
  <si>
    <t>郭旭东</t>
  </si>
  <si>
    <t>临武县</t>
  </si>
  <si>
    <t>临武县第三中学</t>
  </si>
  <si>
    <t>邓秋萍</t>
  </si>
  <si>
    <t>永州市教师发展中心</t>
  </si>
  <si>
    <t>吴春来（教育部名师）</t>
  </si>
  <si>
    <t>零陵区</t>
  </si>
  <si>
    <t>零陵区七层坡小学</t>
  </si>
  <si>
    <t>周金辉</t>
  </si>
  <si>
    <t>祁阳市</t>
  </si>
  <si>
    <t>祁阳市第二中学</t>
  </si>
  <si>
    <t>黄琨</t>
  </si>
  <si>
    <t>宁远县</t>
  </si>
  <si>
    <t>湖南省宁远县第一中学</t>
  </si>
  <si>
    <t>卢基敏</t>
  </si>
  <si>
    <t>江永县</t>
  </si>
  <si>
    <t>永州市江永县第一中学</t>
  </si>
  <si>
    <t>周启群</t>
  </si>
  <si>
    <t>鹤城区</t>
  </si>
  <si>
    <t>怀化市第一中学</t>
  </si>
  <si>
    <t>彭中菊</t>
  </si>
  <si>
    <t>怀化市铁路第二中学</t>
  </si>
  <si>
    <t>江文欢</t>
  </si>
  <si>
    <t>怀化市湖天中学</t>
  </si>
  <si>
    <t>张欢英</t>
  </si>
  <si>
    <t>新晃侗族自治县</t>
  </si>
  <si>
    <t>新晃侗族自治县晃州镇第一完全小学</t>
  </si>
  <si>
    <t>杨芳玲</t>
  </si>
  <si>
    <t>娄底市第六小学</t>
  </si>
  <si>
    <t>谢凌云（教育部名校长）</t>
  </si>
  <si>
    <t>娄底市第一小学</t>
  </si>
  <si>
    <t>李雄杰</t>
  </si>
  <si>
    <t>双峰县机关幼儿园</t>
  </si>
  <si>
    <t>凌志华</t>
  </si>
  <si>
    <t>新化县</t>
  </si>
  <si>
    <t>娄底市新化县教育科学研究所</t>
  </si>
  <si>
    <t>伍福常</t>
  </si>
  <si>
    <t>湘西自治州民族中学</t>
  </si>
  <si>
    <t>谭周才</t>
  </si>
  <si>
    <t>保靖县实验小学</t>
  </si>
  <si>
    <t>王静</t>
  </si>
  <si>
    <t>湘西州龙山高级中学</t>
  </si>
  <si>
    <t>滕召秀</t>
  </si>
  <si>
    <t>北京大学</t>
  </si>
  <si>
    <t>华东师范大学</t>
  </si>
  <si>
    <t>国家教育行政学院</t>
  </si>
  <si>
    <t>省教育厅系统财务</t>
  </si>
  <si>
    <t>省外单位</t>
    <phoneticPr fontId="14" type="noConversion"/>
  </si>
  <si>
    <t>省直单位小计</t>
    <phoneticPr fontId="14" type="noConversion"/>
  </si>
  <si>
    <t>省直单位</t>
    <phoneticPr fontId="14" type="noConversion"/>
  </si>
  <si>
    <t>省教育厅</t>
    <phoneticPr fontId="14" type="noConversion"/>
  </si>
  <si>
    <t>中小学省培计划</t>
  </si>
  <si>
    <t>中小学省培计划应下达项目经费为16万元，均使用省中小学教师发展中心历年结余省级资金</t>
    <phoneticPr fontId="14" type="noConversion"/>
  </si>
  <si>
    <t>湖南省新时代基础教育名师名校长培养计划</t>
  </si>
  <si>
    <t>市州小计</t>
    <phoneticPr fontId="14" type="noConversion"/>
  </si>
  <si>
    <t>高等教育出版社有限公司</t>
  </si>
  <si>
    <t>湖南教育报刊集团有限公司</t>
  </si>
  <si>
    <t>省教育厅系统财务小计</t>
    <phoneticPr fontId="14" type="noConversion"/>
  </si>
  <si>
    <t>职业院校素质提高计划</t>
  </si>
  <si>
    <t>湖南大众传媒职业技术学院</t>
  </si>
  <si>
    <t>湖南工业职业技术学院</t>
  </si>
  <si>
    <t>湖南工艺美术职业学院</t>
  </si>
  <si>
    <t>湖南化工职业技术学院</t>
  </si>
  <si>
    <t>湖南机电职业技术学院</t>
  </si>
  <si>
    <t>湖南铁道职业技术学院</t>
  </si>
  <si>
    <t>长沙民政职业技术学院</t>
  </si>
  <si>
    <t>湖南工程职业技术学院</t>
  </si>
  <si>
    <t>南华大学（核工业卫生学校）</t>
  </si>
  <si>
    <t>长沙航空职业技术学院</t>
  </si>
  <si>
    <t>湖南艺术职业学院</t>
  </si>
  <si>
    <t>湖南安全技术职业学院</t>
  </si>
  <si>
    <t>长沙财经学校</t>
  </si>
  <si>
    <t>长沙航天学校</t>
  </si>
  <si>
    <t>株洲师范高等专科学校</t>
  </si>
  <si>
    <t>湖南汽车工程职业学院</t>
  </si>
  <si>
    <t>湖南民族职业学院</t>
  </si>
  <si>
    <t>市本级</t>
    <phoneticPr fontId="14" type="noConversion"/>
  </si>
  <si>
    <t>湖南涉外经济学院</t>
  </si>
  <si>
    <t>省内单位</t>
    <phoneticPr fontId="14" type="noConversion"/>
  </si>
  <si>
    <t>湘潭理工学院</t>
  </si>
  <si>
    <t>岳阳市一中</t>
    <phoneticPr fontId="14" type="noConversion"/>
  </si>
  <si>
    <t>望城区</t>
    <phoneticPr fontId="14" type="noConversion"/>
  </si>
  <si>
    <t>长沙市望城一中</t>
  </si>
  <si>
    <t>周南中学</t>
    <phoneticPr fontId="14" type="noConversion"/>
  </si>
  <si>
    <t>吉首大学预科学院</t>
    <phoneticPr fontId="14" type="noConversion"/>
  </si>
  <si>
    <t>用于少数民族预科教育教学、管理服务、教育科研和教学条件改善等工作</t>
    <phoneticPr fontId="14" type="noConversion"/>
  </si>
  <si>
    <t>长沙市教育局</t>
    <phoneticPr fontId="14" type="noConversion"/>
  </si>
  <si>
    <t>株洲市教育局</t>
    <phoneticPr fontId="14" type="noConversion"/>
  </si>
  <si>
    <t>湘潭市教育局</t>
    <phoneticPr fontId="14" type="noConversion"/>
  </si>
  <si>
    <t>北京外国语大学</t>
    <phoneticPr fontId="14" type="noConversion"/>
  </si>
  <si>
    <t>湖南第一师范学院</t>
    <phoneticPr fontId="14" type="noConversion"/>
  </si>
  <si>
    <t>教育行政执法
队伍业务培训15万元</t>
    <phoneticPr fontId="14" type="noConversion"/>
  </si>
  <si>
    <t>鹤城区教育局</t>
    <phoneticPr fontId="14" type="noConversion"/>
  </si>
  <si>
    <t>校外培训监管培训</t>
    <phoneticPr fontId="14" type="noConversion"/>
  </si>
  <si>
    <t>西藏班新疆班补助经费</t>
    <phoneticPr fontId="14" type="noConversion"/>
  </si>
  <si>
    <t>2050305高等职业教育</t>
    <phoneticPr fontId="14" type="noConversion"/>
  </si>
  <si>
    <t>2050202小学教育</t>
    <phoneticPr fontId="14" type="noConversion"/>
  </si>
  <si>
    <t>2050201学前教育</t>
    <phoneticPr fontId="14" type="noConversion"/>
  </si>
  <si>
    <t>南华大学（核工业卫生学校）</t>
    <phoneticPr fontId="14" type="noConversion"/>
  </si>
  <si>
    <r>
      <t>2</t>
    </r>
    <r>
      <rPr>
        <sz val="11"/>
        <color theme="1"/>
        <rFont val="宋体"/>
        <family val="3"/>
        <charset val="134"/>
        <scheme val="minor"/>
      </rPr>
      <t>050701特殊学校教育</t>
    </r>
    <phoneticPr fontId="14" type="noConversion"/>
  </si>
  <si>
    <t>2050302中等职业教育</t>
    <phoneticPr fontId="14" type="noConversion"/>
  </si>
  <si>
    <t>2050203初中教育</t>
    <phoneticPr fontId="14" type="noConversion"/>
  </si>
  <si>
    <t>汝城县沙洲芙蓉学校（文明瑶族乡中心校）</t>
    <phoneticPr fontId="14" type="noConversion"/>
  </si>
  <si>
    <t>所属
地域</t>
  </si>
  <si>
    <t>经费拨付单位</t>
  </si>
  <si>
    <t>子项目名称</t>
  </si>
  <si>
    <t>培训时长（天）</t>
  </si>
  <si>
    <t>经费标准</t>
  </si>
  <si>
    <t>培训人数（人）</t>
  </si>
  <si>
    <t>子项目经费（万元）</t>
  </si>
  <si>
    <t>此次下达经费合计（万元）</t>
  </si>
  <si>
    <t>省教育厅系统财务小计</t>
  </si>
  <si>
    <t>职教省培</t>
  </si>
  <si>
    <t>高职院校信息员专题研修</t>
  </si>
  <si>
    <t>高职心理健康辅导能力提升培训</t>
  </si>
  <si>
    <t>中职课程思政教学设计与实施培训</t>
  </si>
  <si>
    <t>湖南省新时代名师培养对象高端研修项目</t>
  </si>
  <si>
    <t>湖南省新时代卓越教师培养对象高端研修项目</t>
  </si>
  <si>
    <t>市县青年骨干校长工作坊高端研修项目</t>
  </si>
  <si>
    <t>湖南省新时代名校长培养对象高端研修项目</t>
  </si>
  <si>
    <t>湖南省新时代卓越校长培养对象高端研修项目</t>
  </si>
  <si>
    <t>市县青年骨干教师工作坊高端研修项目</t>
  </si>
  <si>
    <t>工作坊研修平台统一管理等经费</t>
  </si>
  <si>
    <r>
      <t>3</t>
    </r>
    <r>
      <rPr>
        <sz val="10"/>
        <color rgb="FF000000"/>
        <rFont val="宋体"/>
        <family val="3"/>
        <charset val="134"/>
      </rPr>
      <t>年周期，每年线下集中不少于</t>
    </r>
    <r>
      <rPr>
        <sz val="10"/>
        <color rgb="FF000000"/>
        <rFont val="Times New Roman"/>
        <family val="1"/>
      </rPr>
      <t>30</t>
    </r>
    <r>
      <rPr>
        <sz val="10"/>
        <color rgb="FF000000"/>
        <rFont val="宋体"/>
        <family val="3"/>
        <charset val="134"/>
      </rPr>
      <t>天，线上培训常态化</t>
    </r>
  </si>
  <si>
    <r>
      <t>3</t>
    </r>
    <r>
      <rPr>
        <sz val="10"/>
        <color rgb="FF000000"/>
        <rFont val="宋体"/>
        <family val="3"/>
        <charset val="134"/>
      </rPr>
      <t>年周期，每年线下集中不少于</t>
    </r>
    <r>
      <rPr>
        <sz val="10"/>
        <color rgb="FF000000"/>
        <rFont val="Times New Roman"/>
        <family val="1"/>
      </rPr>
      <t>10</t>
    </r>
    <r>
      <rPr>
        <sz val="10"/>
        <color rgb="FF000000"/>
        <rFont val="宋体"/>
        <family val="3"/>
        <charset val="134"/>
      </rPr>
      <t>天，线上培训常态化</t>
    </r>
  </si>
  <si>
    <r>
      <t>1</t>
    </r>
    <r>
      <rPr>
        <sz val="10"/>
        <color rgb="FF000000"/>
        <rFont val="宋体"/>
        <family val="3"/>
        <charset val="134"/>
      </rPr>
      <t>年周期，线下集中</t>
    </r>
    <r>
      <rPr>
        <sz val="10"/>
        <color rgb="FF000000"/>
        <rFont val="Times New Roman"/>
        <family val="1"/>
      </rPr>
      <t>12</t>
    </r>
    <r>
      <rPr>
        <sz val="10"/>
        <color rgb="FF000000"/>
        <rFont val="宋体"/>
        <family val="3"/>
        <charset val="134"/>
      </rPr>
      <t>天，线上</t>
    </r>
    <r>
      <rPr>
        <sz val="10"/>
        <color rgb="FF000000"/>
        <rFont val="Times New Roman"/>
        <family val="1"/>
      </rPr>
      <t>50</t>
    </r>
    <r>
      <rPr>
        <sz val="10"/>
        <color rgb="FF000000"/>
        <rFont val="宋体"/>
        <family val="3"/>
        <charset val="134"/>
      </rPr>
      <t>个学时</t>
    </r>
  </si>
  <si>
    <r>
      <t>每人</t>
    </r>
    <r>
      <rPr>
        <sz val="10"/>
        <color rgb="FF000000"/>
        <rFont val="Times New Roman"/>
        <family val="1"/>
      </rPr>
      <t>10</t>
    </r>
    <r>
      <rPr>
        <sz val="10"/>
        <color rgb="FF000000"/>
        <rFont val="宋体"/>
        <family val="3"/>
        <charset val="134"/>
      </rPr>
      <t>万元，分</t>
    </r>
    <r>
      <rPr>
        <sz val="10"/>
        <color rgb="FF000000"/>
        <rFont val="Times New Roman"/>
        <family val="1"/>
      </rPr>
      <t>3</t>
    </r>
    <r>
      <rPr>
        <sz val="10"/>
        <color rgb="FF000000"/>
        <rFont val="宋体"/>
        <family val="3"/>
        <charset val="134"/>
      </rPr>
      <t>年拨付培养基地，2023年3.4万，2024和2025年每年3.3万</t>
    </r>
  </si>
  <si>
    <r>
      <t>线下集中省外</t>
    </r>
    <r>
      <rPr>
        <sz val="10"/>
        <color rgb="FF000000"/>
        <rFont val="Times New Roman"/>
        <family val="1"/>
      </rPr>
      <t>550</t>
    </r>
    <r>
      <rPr>
        <sz val="10"/>
        <color rgb="FF000000"/>
        <rFont val="宋体"/>
        <family val="3"/>
        <charset val="134"/>
      </rPr>
      <t>元</t>
    </r>
    <r>
      <rPr>
        <sz val="10"/>
        <color rgb="FF000000"/>
        <rFont val="Times New Roman"/>
        <family val="1"/>
      </rPr>
      <t>/</t>
    </r>
    <r>
      <rPr>
        <sz val="10"/>
        <color rgb="FF000000"/>
        <rFont val="宋体"/>
        <family val="3"/>
        <charset val="134"/>
      </rPr>
      <t>人</t>
    </r>
    <r>
      <rPr>
        <sz val="10"/>
        <color rgb="FF000000"/>
        <rFont val="Times New Roman"/>
        <family val="1"/>
      </rPr>
      <t>/</t>
    </r>
    <r>
      <rPr>
        <sz val="10"/>
        <color rgb="FF000000"/>
        <rFont val="宋体"/>
        <family val="3"/>
        <charset val="134"/>
      </rPr>
      <t>天，师资费</t>
    </r>
    <r>
      <rPr>
        <sz val="10"/>
        <color rgb="FF000000"/>
        <rFont val="Times New Roman"/>
        <family val="1"/>
      </rPr>
      <t>10000</t>
    </r>
    <r>
      <rPr>
        <sz val="10"/>
        <color rgb="FF000000"/>
        <rFont val="宋体"/>
        <family val="3"/>
        <charset val="134"/>
      </rPr>
      <t>元</t>
    </r>
    <r>
      <rPr>
        <sz val="10"/>
        <color rgb="FF000000"/>
        <rFont val="Times New Roman"/>
        <family val="1"/>
      </rPr>
      <t>/</t>
    </r>
    <r>
      <rPr>
        <sz val="10"/>
        <color rgb="FF000000"/>
        <rFont val="宋体"/>
        <family val="3"/>
        <charset val="134"/>
      </rPr>
      <t>天</t>
    </r>
  </si>
  <si>
    <r>
      <t>线下集中省外550元</t>
    </r>
    <r>
      <rPr>
        <sz val="10"/>
        <color rgb="FF000000"/>
        <rFont val="Times New Roman"/>
        <family val="1"/>
      </rPr>
      <t>/</t>
    </r>
    <r>
      <rPr>
        <sz val="10"/>
        <color rgb="FF000000"/>
        <rFont val="宋体"/>
        <family val="3"/>
        <charset val="134"/>
      </rPr>
      <t>人</t>
    </r>
    <r>
      <rPr>
        <sz val="10"/>
        <color rgb="FF000000"/>
        <rFont val="Times New Roman"/>
        <family val="1"/>
      </rPr>
      <t>.</t>
    </r>
    <r>
      <rPr>
        <sz val="10"/>
        <color rgb="FF000000"/>
        <rFont val="宋体"/>
        <family val="3"/>
        <charset val="134"/>
      </rPr>
      <t>天，工作坊研修</t>
    </r>
    <r>
      <rPr>
        <sz val="10"/>
        <color rgb="FF000000"/>
        <rFont val="Times New Roman"/>
        <family val="1"/>
      </rPr>
      <t>4</t>
    </r>
    <r>
      <rPr>
        <sz val="10"/>
        <color rgb="FF000000"/>
        <rFont val="宋体"/>
        <family val="3"/>
        <charset val="134"/>
      </rPr>
      <t>万元</t>
    </r>
    <r>
      <rPr>
        <sz val="10"/>
        <color rgb="FF000000"/>
        <rFont val="Times New Roman"/>
        <family val="1"/>
      </rPr>
      <t>/</t>
    </r>
    <r>
      <rPr>
        <sz val="10"/>
        <color rgb="FF000000"/>
        <rFont val="宋体"/>
        <family val="3"/>
        <charset val="134"/>
      </rPr>
      <t>坊</t>
    </r>
  </si>
  <si>
    <r>
      <t>线下集中省外</t>
    </r>
    <r>
      <rPr>
        <sz val="10"/>
        <color rgb="FF000000"/>
        <rFont val="Times New Roman"/>
        <family val="1"/>
      </rPr>
      <t>550</t>
    </r>
    <r>
      <rPr>
        <sz val="10"/>
        <color rgb="FF000000"/>
        <rFont val="宋体"/>
        <family val="3"/>
        <charset val="134"/>
      </rPr>
      <t>元</t>
    </r>
    <r>
      <rPr>
        <sz val="10"/>
        <color rgb="FF000000"/>
        <rFont val="Times New Roman"/>
        <family val="1"/>
      </rPr>
      <t>/</t>
    </r>
    <r>
      <rPr>
        <sz val="10"/>
        <color rgb="FF000000"/>
        <rFont val="宋体"/>
        <family val="3"/>
        <charset val="134"/>
      </rPr>
      <t>人</t>
    </r>
    <r>
      <rPr>
        <sz val="10"/>
        <color rgb="FF000000"/>
        <rFont val="Times New Roman"/>
        <family val="1"/>
      </rPr>
      <t>.</t>
    </r>
    <r>
      <rPr>
        <sz val="10"/>
        <color rgb="FF000000"/>
        <rFont val="宋体"/>
        <family val="3"/>
        <charset val="134"/>
      </rPr>
      <t>天，师资费</t>
    </r>
    <r>
      <rPr>
        <sz val="10"/>
        <color rgb="FF000000"/>
        <rFont val="Times New Roman"/>
        <family val="1"/>
      </rPr>
      <t>10000</t>
    </r>
    <r>
      <rPr>
        <sz val="10"/>
        <color rgb="FF000000"/>
        <rFont val="宋体"/>
        <family val="3"/>
        <charset val="134"/>
      </rPr>
      <t>元</t>
    </r>
    <r>
      <rPr>
        <sz val="10"/>
        <color rgb="FF000000"/>
        <rFont val="Times New Roman"/>
        <family val="1"/>
      </rPr>
      <t>/</t>
    </r>
    <r>
      <rPr>
        <sz val="10"/>
        <color rgb="FF000000"/>
        <rFont val="宋体"/>
        <family val="3"/>
        <charset val="134"/>
      </rPr>
      <t>天。</t>
    </r>
  </si>
  <si>
    <r>
      <t>线下集中省内</t>
    </r>
    <r>
      <rPr>
        <sz val="10"/>
        <color rgb="FF000000"/>
        <rFont val="Times New Roman"/>
        <family val="1"/>
      </rPr>
      <t>440</t>
    </r>
    <r>
      <rPr>
        <sz val="10"/>
        <color rgb="FF000000"/>
        <rFont val="宋体"/>
        <family val="3"/>
        <charset val="134"/>
      </rPr>
      <t>元</t>
    </r>
    <r>
      <rPr>
        <sz val="10"/>
        <color rgb="FF000000"/>
        <rFont val="Times New Roman"/>
        <family val="1"/>
      </rPr>
      <t>/</t>
    </r>
    <r>
      <rPr>
        <sz val="10"/>
        <color rgb="FF000000"/>
        <rFont val="宋体"/>
        <family val="3"/>
        <charset val="134"/>
      </rPr>
      <t>人</t>
    </r>
    <r>
      <rPr>
        <sz val="10"/>
        <color rgb="FF000000"/>
        <rFont val="Times New Roman"/>
        <family val="1"/>
      </rPr>
      <t>.</t>
    </r>
    <r>
      <rPr>
        <sz val="10"/>
        <color rgb="FF000000"/>
        <rFont val="宋体"/>
        <family val="3"/>
        <charset val="134"/>
      </rPr>
      <t>天，师资费</t>
    </r>
    <r>
      <rPr>
        <sz val="10"/>
        <color rgb="FF000000"/>
        <rFont val="Times New Roman"/>
        <family val="1"/>
      </rPr>
      <t>10000</t>
    </r>
    <r>
      <rPr>
        <sz val="10"/>
        <color rgb="FF000000"/>
        <rFont val="宋体"/>
        <family val="3"/>
        <charset val="134"/>
      </rPr>
      <t>元</t>
    </r>
    <r>
      <rPr>
        <sz val="10"/>
        <color rgb="FF000000"/>
        <rFont val="Times New Roman"/>
        <family val="1"/>
      </rPr>
      <t>/</t>
    </r>
    <r>
      <rPr>
        <sz val="10"/>
        <color rgb="FF000000"/>
        <rFont val="宋体"/>
        <family val="3"/>
        <charset val="134"/>
      </rPr>
      <t>天</t>
    </r>
  </si>
  <si>
    <r>
      <t>线下集中省内</t>
    </r>
    <r>
      <rPr>
        <sz val="10"/>
        <color rgb="FF000000"/>
        <rFont val="Times New Roman"/>
        <family val="1"/>
      </rPr>
      <t>440</t>
    </r>
    <r>
      <rPr>
        <sz val="10"/>
        <color rgb="FF000000"/>
        <rFont val="宋体"/>
        <family val="3"/>
        <charset val="134"/>
      </rPr>
      <t>元</t>
    </r>
    <r>
      <rPr>
        <sz val="10"/>
        <color rgb="FF000000"/>
        <rFont val="Times New Roman"/>
        <family val="1"/>
      </rPr>
      <t>/</t>
    </r>
    <r>
      <rPr>
        <sz val="10"/>
        <color rgb="FF000000"/>
        <rFont val="宋体"/>
        <family val="3"/>
        <charset val="134"/>
      </rPr>
      <t>人</t>
    </r>
    <r>
      <rPr>
        <sz val="10"/>
        <color rgb="FF000000"/>
        <rFont val="Times New Roman"/>
        <family val="1"/>
      </rPr>
      <t>/</t>
    </r>
    <r>
      <rPr>
        <sz val="10"/>
        <color rgb="FF000000"/>
        <rFont val="宋体"/>
        <family val="3"/>
        <charset val="134"/>
      </rPr>
      <t>天，工作坊研修</t>
    </r>
    <r>
      <rPr>
        <sz val="10"/>
        <color rgb="FF000000"/>
        <rFont val="Times New Roman"/>
        <family val="1"/>
      </rPr>
      <t>4</t>
    </r>
    <r>
      <rPr>
        <sz val="10"/>
        <color rgb="FF000000"/>
        <rFont val="宋体"/>
        <family val="3"/>
        <charset val="134"/>
      </rPr>
      <t>万元</t>
    </r>
    <r>
      <rPr>
        <sz val="10"/>
        <color rgb="FF000000"/>
        <rFont val="Times New Roman"/>
        <family val="1"/>
      </rPr>
      <t>/</t>
    </r>
    <r>
      <rPr>
        <sz val="10"/>
        <color rgb="FF000000"/>
        <rFont val="宋体"/>
        <family val="3"/>
        <charset val="134"/>
      </rPr>
      <t>坊</t>
    </r>
  </si>
  <si>
    <r>
      <t>线下集中省内</t>
    </r>
    <r>
      <rPr>
        <sz val="10"/>
        <color rgb="FF000000"/>
        <rFont val="Times New Roman"/>
        <family val="1"/>
      </rPr>
      <t>440</t>
    </r>
    <r>
      <rPr>
        <sz val="10"/>
        <color rgb="FF000000"/>
        <rFont val="宋体"/>
        <family val="3"/>
        <charset val="134"/>
      </rPr>
      <t>元</t>
    </r>
    <r>
      <rPr>
        <sz val="10"/>
        <color rgb="FF000000"/>
        <rFont val="Times New Roman"/>
        <family val="1"/>
      </rPr>
      <t>/</t>
    </r>
    <r>
      <rPr>
        <sz val="10"/>
        <color rgb="FF000000"/>
        <rFont val="宋体"/>
        <family val="3"/>
        <charset val="134"/>
      </rPr>
      <t>人</t>
    </r>
    <r>
      <rPr>
        <sz val="10"/>
        <color rgb="FF000000"/>
        <rFont val="Times New Roman"/>
        <family val="1"/>
      </rPr>
      <t>.</t>
    </r>
    <r>
      <rPr>
        <sz val="10"/>
        <color rgb="FF000000"/>
        <rFont val="宋体"/>
        <family val="3"/>
        <charset val="134"/>
      </rPr>
      <t>天，工作坊研修</t>
    </r>
    <r>
      <rPr>
        <sz val="10"/>
        <color rgb="FF000000"/>
        <rFont val="Times New Roman"/>
        <family val="1"/>
      </rPr>
      <t>4</t>
    </r>
    <r>
      <rPr>
        <sz val="10"/>
        <color rgb="FF000000"/>
        <rFont val="宋体"/>
        <family val="3"/>
        <charset val="134"/>
      </rPr>
      <t>万元</t>
    </r>
    <r>
      <rPr>
        <sz val="10"/>
        <color rgb="FF000000"/>
        <rFont val="Times New Roman"/>
        <family val="1"/>
      </rPr>
      <t>/</t>
    </r>
    <r>
      <rPr>
        <sz val="10"/>
        <color rgb="FF000000"/>
        <rFont val="宋体"/>
        <family val="3"/>
        <charset val="134"/>
      </rPr>
      <t>坊</t>
    </r>
  </si>
  <si>
    <r>
      <t>4</t>
    </r>
    <r>
      <rPr>
        <sz val="10"/>
        <color rgb="FF000000"/>
        <rFont val="宋体"/>
        <family val="3"/>
        <charset val="134"/>
      </rPr>
      <t>（高中语文）</t>
    </r>
  </si>
  <si>
    <r>
      <t>40</t>
    </r>
    <r>
      <rPr>
        <sz val="10"/>
        <color rgb="FF000000"/>
        <rFont val="宋体"/>
        <family val="3"/>
        <charset val="134"/>
      </rPr>
      <t>（</t>
    </r>
    <r>
      <rPr>
        <sz val="10"/>
        <color rgb="FF000000"/>
        <rFont val="Times New Roman"/>
        <family val="1"/>
      </rPr>
      <t>10</t>
    </r>
    <r>
      <rPr>
        <sz val="10"/>
        <color rgb="FF000000"/>
        <rFont val="宋体"/>
        <family val="3"/>
        <charset val="134"/>
      </rPr>
      <t>人</t>
    </r>
    <r>
      <rPr>
        <sz val="10"/>
        <color rgb="FF000000"/>
        <rFont val="Times New Roman"/>
        <family val="1"/>
      </rPr>
      <t>/</t>
    </r>
    <r>
      <rPr>
        <sz val="10"/>
        <color rgb="FF000000"/>
        <rFont val="宋体"/>
        <family val="3"/>
        <charset val="134"/>
      </rPr>
      <t>每小班，共</t>
    </r>
    <r>
      <rPr>
        <sz val="10"/>
        <color rgb="FF000000"/>
        <rFont val="Times New Roman"/>
        <family val="1"/>
      </rPr>
      <t>4</t>
    </r>
    <r>
      <rPr>
        <sz val="10"/>
        <color rgb="FF000000"/>
        <rFont val="宋体"/>
        <family val="3"/>
        <charset val="134"/>
      </rPr>
      <t>个班）</t>
    </r>
  </si>
  <si>
    <r>
      <t>6</t>
    </r>
    <r>
      <rPr>
        <sz val="10"/>
        <color rgb="FF000000"/>
        <rFont val="宋体"/>
        <family val="3"/>
        <charset val="134"/>
      </rPr>
      <t>（高中数学）</t>
    </r>
  </si>
  <si>
    <r>
      <t>60</t>
    </r>
    <r>
      <rPr>
        <sz val="10"/>
        <color rgb="FF000000"/>
        <rFont val="宋体"/>
        <family val="3"/>
        <charset val="134"/>
      </rPr>
      <t>（</t>
    </r>
    <r>
      <rPr>
        <sz val="10"/>
        <color rgb="FF000000"/>
        <rFont val="Times New Roman"/>
        <family val="1"/>
      </rPr>
      <t>10</t>
    </r>
    <r>
      <rPr>
        <sz val="10"/>
        <color rgb="FF000000"/>
        <rFont val="宋体"/>
        <family val="3"/>
        <charset val="134"/>
      </rPr>
      <t>人</t>
    </r>
    <r>
      <rPr>
        <sz val="10"/>
        <color rgb="FF000000"/>
        <rFont val="Times New Roman"/>
        <family val="1"/>
      </rPr>
      <t>/</t>
    </r>
    <r>
      <rPr>
        <sz val="10"/>
        <color rgb="FF000000"/>
        <rFont val="宋体"/>
        <family val="3"/>
        <charset val="134"/>
      </rPr>
      <t>每小班，共</t>
    </r>
    <r>
      <rPr>
        <sz val="10"/>
        <color rgb="FF000000"/>
        <rFont val="Times New Roman"/>
        <family val="1"/>
      </rPr>
      <t>6</t>
    </r>
    <r>
      <rPr>
        <sz val="10"/>
        <color rgb="FF000000"/>
        <rFont val="宋体"/>
        <family val="3"/>
        <charset val="134"/>
      </rPr>
      <t>个班）</t>
    </r>
  </si>
  <si>
    <r>
      <t>90</t>
    </r>
    <r>
      <rPr>
        <sz val="10"/>
        <color rgb="FF000000"/>
        <rFont val="宋体"/>
        <family val="3"/>
        <charset val="134"/>
      </rPr>
      <t>（</t>
    </r>
    <r>
      <rPr>
        <sz val="10"/>
        <color rgb="FF000000"/>
        <rFont val="Times New Roman"/>
        <family val="1"/>
      </rPr>
      <t>10</t>
    </r>
    <r>
      <rPr>
        <sz val="10"/>
        <color rgb="FF000000"/>
        <rFont val="宋体"/>
        <family val="3"/>
        <charset val="134"/>
      </rPr>
      <t>人</t>
    </r>
    <r>
      <rPr>
        <sz val="10"/>
        <color rgb="FF000000"/>
        <rFont val="Times New Roman"/>
        <family val="1"/>
      </rPr>
      <t>/</t>
    </r>
    <r>
      <rPr>
        <sz val="10"/>
        <color rgb="FF000000"/>
        <rFont val="宋体"/>
        <family val="3"/>
        <charset val="134"/>
      </rPr>
      <t>每小班，共</t>
    </r>
    <r>
      <rPr>
        <sz val="10"/>
        <color rgb="FF000000"/>
        <rFont val="Times New Roman"/>
        <family val="1"/>
      </rPr>
      <t>9</t>
    </r>
    <r>
      <rPr>
        <sz val="10"/>
        <color rgb="FF000000"/>
        <rFont val="宋体"/>
        <family val="3"/>
        <charset val="134"/>
      </rPr>
      <t>个班）</t>
    </r>
  </si>
  <si>
    <r>
      <t>200</t>
    </r>
    <r>
      <rPr>
        <sz val="10"/>
        <color rgb="FF000000"/>
        <rFont val="宋体"/>
        <family val="3"/>
        <charset val="134"/>
      </rPr>
      <t>（</t>
    </r>
    <r>
      <rPr>
        <sz val="10"/>
        <color rgb="FF000000"/>
        <rFont val="Times New Roman"/>
        <family val="1"/>
      </rPr>
      <t>40</t>
    </r>
    <r>
      <rPr>
        <sz val="10"/>
        <color rgb="FF000000"/>
        <rFont val="宋体"/>
        <family val="3"/>
        <charset val="134"/>
      </rPr>
      <t>人</t>
    </r>
    <r>
      <rPr>
        <sz val="10"/>
        <color rgb="FF000000"/>
        <rFont val="Times New Roman"/>
        <family val="1"/>
      </rPr>
      <t>/</t>
    </r>
    <r>
      <rPr>
        <sz val="10"/>
        <color rgb="FF000000"/>
        <rFont val="宋体"/>
        <family val="3"/>
        <charset val="134"/>
      </rPr>
      <t>每坊，共</t>
    </r>
    <r>
      <rPr>
        <sz val="10"/>
        <color rgb="FF000000"/>
        <rFont val="Times New Roman"/>
        <family val="1"/>
      </rPr>
      <t>5</t>
    </r>
    <r>
      <rPr>
        <sz val="10"/>
        <color rgb="FF000000"/>
        <rFont val="宋体"/>
        <family val="3"/>
        <charset val="134"/>
      </rPr>
      <t>个坊）</t>
    </r>
  </si>
  <si>
    <r>
      <t>2</t>
    </r>
    <r>
      <rPr>
        <sz val="10"/>
        <color rgb="FF000000"/>
        <rFont val="宋体"/>
        <family val="3"/>
        <charset val="134"/>
      </rPr>
      <t>（高中英语和政治各</t>
    </r>
    <r>
      <rPr>
        <sz val="10"/>
        <color rgb="FF000000"/>
        <rFont val="Times New Roman"/>
        <family val="1"/>
      </rPr>
      <t>1</t>
    </r>
    <r>
      <rPr>
        <sz val="10"/>
        <color rgb="FF000000"/>
        <rFont val="宋体"/>
        <family val="3"/>
        <charset val="134"/>
      </rPr>
      <t>人）</t>
    </r>
  </si>
  <si>
    <r>
      <t>20</t>
    </r>
    <r>
      <rPr>
        <sz val="10"/>
        <color rgb="FF000000"/>
        <rFont val="宋体"/>
        <family val="3"/>
        <charset val="134"/>
      </rPr>
      <t>（</t>
    </r>
    <r>
      <rPr>
        <sz val="10"/>
        <color rgb="FF000000"/>
        <rFont val="Times New Roman"/>
        <family val="1"/>
      </rPr>
      <t>10</t>
    </r>
    <r>
      <rPr>
        <sz val="10"/>
        <color rgb="FF000000"/>
        <rFont val="宋体"/>
        <family val="3"/>
        <charset val="134"/>
      </rPr>
      <t>人</t>
    </r>
    <r>
      <rPr>
        <sz val="10"/>
        <color rgb="FF000000"/>
        <rFont val="Times New Roman"/>
        <family val="1"/>
      </rPr>
      <t>/</t>
    </r>
    <r>
      <rPr>
        <sz val="10"/>
        <color rgb="FF000000"/>
        <rFont val="宋体"/>
        <family val="3"/>
        <charset val="134"/>
      </rPr>
      <t>每小班，共</t>
    </r>
    <r>
      <rPr>
        <sz val="10"/>
        <color rgb="FF000000"/>
        <rFont val="Times New Roman"/>
        <family val="1"/>
      </rPr>
      <t>2</t>
    </r>
    <r>
      <rPr>
        <sz val="10"/>
        <color rgb="FF000000"/>
        <rFont val="宋体"/>
        <family val="3"/>
        <charset val="134"/>
      </rPr>
      <t>个班）</t>
    </r>
  </si>
  <si>
    <r>
      <t>280</t>
    </r>
    <r>
      <rPr>
        <sz val="10"/>
        <color rgb="FF000000"/>
        <rFont val="宋体"/>
        <family val="3"/>
        <charset val="134"/>
      </rPr>
      <t>（</t>
    </r>
    <r>
      <rPr>
        <sz val="10"/>
        <color rgb="FF000000"/>
        <rFont val="Times New Roman"/>
        <family val="1"/>
      </rPr>
      <t>40</t>
    </r>
    <r>
      <rPr>
        <sz val="10"/>
        <color rgb="FF000000"/>
        <rFont val="宋体"/>
        <family val="3"/>
        <charset val="134"/>
      </rPr>
      <t>人</t>
    </r>
    <r>
      <rPr>
        <sz val="10"/>
        <color rgb="FF000000"/>
        <rFont val="Times New Roman"/>
        <family val="1"/>
      </rPr>
      <t>/</t>
    </r>
    <r>
      <rPr>
        <sz val="10"/>
        <color rgb="FF000000"/>
        <rFont val="宋体"/>
        <family val="3"/>
        <charset val="134"/>
      </rPr>
      <t>坊，共</t>
    </r>
    <r>
      <rPr>
        <sz val="10"/>
        <color rgb="FF000000"/>
        <rFont val="Times New Roman"/>
        <family val="1"/>
      </rPr>
      <t>7</t>
    </r>
    <r>
      <rPr>
        <sz val="10"/>
        <color rgb="FF000000"/>
        <rFont val="宋体"/>
        <family val="3"/>
        <charset val="134"/>
      </rPr>
      <t>个坊）</t>
    </r>
  </si>
  <si>
    <r>
      <t>120（</t>
    </r>
    <r>
      <rPr>
        <sz val="10"/>
        <color rgb="FF000000"/>
        <rFont val="Times New Roman"/>
        <family val="1"/>
      </rPr>
      <t>40</t>
    </r>
    <r>
      <rPr>
        <sz val="10"/>
        <color rgb="FF000000"/>
        <rFont val="宋体"/>
        <family val="3"/>
        <charset val="134"/>
      </rPr>
      <t>人</t>
    </r>
    <r>
      <rPr>
        <sz val="10"/>
        <color rgb="FF000000"/>
        <rFont val="Times New Roman"/>
        <family val="1"/>
      </rPr>
      <t>/</t>
    </r>
    <r>
      <rPr>
        <sz val="10"/>
        <color rgb="FF000000"/>
        <rFont val="宋体"/>
        <family val="3"/>
        <charset val="134"/>
      </rPr>
      <t>每坊，共</t>
    </r>
    <r>
      <rPr>
        <sz val="10"/>
        <color rgb="FF000000"/>
        <rFont val="Times New Roman"/>
        <family val="1"/>
      </rPr>
      <t>3</t>
    </r>
    <r>
      <rPr>
        <sz val="10"/>
        <color rgb="FF000000"/>
        <rFont val="宋体"/>
        <family val="3"/>
        <charset val="134"/>
      </rPr>
      <t>个坊）</t>
    </r>
  </si>
  <si>
    <t>中职英语公共课教学改革培训</t>
  </si>
  <si>
    <t>中职劳动教育公共课教学改革培训</t>
  </si>
  <si>
    <t>中职市州及中职学校信息员专题研修</t>
  </si>
  <si>
    <t>职教省培</t>
    <phoneticPr fontId="14" type="noConversion"/>
  </si>
  <si>
    <t>中职公共课基础课教师信息技术应用能力提升</t>
  </si>
  <si>
    <t>高职课程思政教学设计与实施培训</t>
  </si>
  <si>
    <t>高职英语公共课教学改革培训</t>
  </si>
  <si>
    <t>中职数学公共课教学改革培训</t>
  </si>
  <si>
    <t>中职艺术公共课教学改革培训</t>
  </si>
  <si>
    <t>高职劳动教育公共课教学改革培训</t>
  </si>
  <si>
    <t>高职美育教育公共课教学改革培训</t>
  </si>
  <si>
    <t>中职体育与健康公共课教学改革培训</t>
  </si>
  <si>
    <t>高职安全教育公共课教学改革培训</t>
  </si>
  <si>
    <t>湖南化工职业技术学院</t>
    <phoneticPr fontId="14" type="noConversion"/>
  </si>
  <si>
    <t>湖南铁道职业技术学院</t>
    <phoneticPr fontId="14" type="noConversion"/>
  </si>
  <si>
    <t>长沙民政职业技术学院</t>
    <phoneticPr fontId="14" type="noConversion"/>
  </si>
  <si>
    <t>职教省培</t>
    <phoneticPr fontId="14" type="noConversion"/>
  </si>
  <si>
    <t>省内单位</t>
    <phoneticPr fontId="14" type="noConversion"/>
  </si>
  <si>
    <t>省教育厅系统财务</t>
    <phoneticPr fontId="14" type="noConversion"/>
  </si>
  <si>
    <t>中职信息技术公共课教学改革培训</t>
  </si>
  <si>
    <t>长沙市</t>
    <phoneticPr fontId="14" type="noConversion"/>
  </si>
  <si>
    <t>株洲市</t>
    <phoneticPr fontId="14" type="noConversion"/>
  </si>
  <si>
    <t>岳阳市</t>
    <phoneticPr fontId="14" type="noConversion"/>
  </si>
  <si>
    <t>职教省培</t>
    <phoneticPr fontId="14" type="noConversion"/>
  </si>
  <si>
    <t>全省民办幼儿园优质规范发展培训班</t>
  </si>
  <si>
    <t>全省民办普通中小学改革发展培训班</t>
  </si>
  <si>
    <t>全省校外培训机构规范发展培训班</t>
  </si>
  <si>
    <t>湘潭市</t>
    <phoneticPr fontId="14" type="noConversion"/>
  </si>
  <si>
    <t>湖南软件职业学院</t>
    <phoneticPr fontId="14" type="noConversion"/>
  </si>
  <si>
    <t>全省民办职业教育规范发展培训班</t>
  </si>
  <si>
    <t>湘潭市小计</t>
    <phoneticPr fontId="14" type="noConversion"/>
  </si>
  <si>
    <t>中小学省培计划（应下达项目经费为16万元，均使用省中小学教师发展中心历年结余省级资金）</t>
    <phoneticPr fontId="14" type="noConversion"/>
  </si>
  <si>
    <t>中小学省培计划（省级教师工作坊均由省中小学教师发展中心进行统一管理平台运营等，故按1万元/坊拨付到省中小学教师发展中心，共5个坊，拨付5万元）</t>
    <phoneticPr fontId="14" type="noConversion"/>
  </si>
  <si>
    <t>中小学省培计划（省级教师工作坊均由省中小学教师发展中心进行统一管理平台运营等，故按1万元/坊拨付到省中小学教师发展中心，共1个坊，拨付1万元）</t>
    <phoneticPr fontId="14" type="noConversion"/>
  </si>
  <si>
    <t>中小学省培计划（省级教师工作坊均由省中小学教师发展中心进行统一管理平台运营等，故按1万元/坊拨付到省中小学教师发展中心，共7个坊，拨付7万元）</t>
    <phoneticPr fontId="14" type="noConversion"/>
  </si>
  <si>
    <t>中小学省培计划（省级教师工作坊均由省中小学教师发展中心进行统一管理平台运营等，故按1万元/坊拨付到省中小学教师发展中心，共3个坊，拨付3万元）</t>
    <phoneticPr fontId="14" type="noConversion"/>
  </si>
  <si>
    <t>工作坊个数</t>
    <phoneticPr fontId="14" type="noConversion"/>
  </si>
  <si>
    <t>省本级合计</t>
    <phoneticPr fontId="14" type="noConversion"/>
  </si>
  <si>
    <t>全省合计</t>
    <phoneticPr fontId="14" type="noConversion"/>
  </si>
  <si>
    <t>省本级合计</t>
    <phoneticPr fontId="14" type="noConversion"/>
  </si>
  <si>
    <t>中国人民解放军湖南省军区保障局（999001）</t>
  </si>
  <si>
    <t>2023年湖南省新时代基础教育名师名校长培养计划工作室建设经费分配表</t>
    <phoneticPr fontId="14" type="noConversion"/>
  </si>
  <si>
    <t>附件2</t>
    <phoneticPr fontId="14" type="noConversion"/>
  </si>
  <si>
    <t>附件3</t>
    <phoneticPr fontId="14" type="noConversion"/>
  </si>
  <si>
    <t>附件1</t>
    <phoneticPr fontId="14" type="noConversion"/>
  </si>
  <si>
    <t>湖南应用技术学院</t>
    <phoneticPr fontId="14" type="noConversion"/>
  </si>
  <si>
    <t>湖南交通工程学院</t>
    <phoneticPr fontId="14" type="noConversion"/>
  </si>
  <si>
    <t>民办本科学校奖励</t>
    <phoneticPr fontId="14" type="noConversion"/>
  </si>
  <si>
    <t>民办高校党建</t>
    <phoneticPr fontId="14" type="noConversion"/>
  </si>
  <si>
    <t>湖南三一工业职业技术学院</t>
  </si>
  <si>
    <t>长沙南方职业学院</t>
  </si>
  <si>
    <t>湖南电子科技职业学院</t>
  </si>
  <si>
    <t>湖南外国语职业学院</t>
  </si>
  <si>
    <t>湖南高尔夫旅游职业学院</t>
  </si>
  <si>
    <t>湖南都市职业学院</t>
  </si>
  <si>
    <t>湖南吉利汽车职业技术学院</t>
  </si>
  <si>
    <t>湖南工商职业学院</t>
  </si>
  <si>
    <t>潇湘职业学院</t>
  </si>
  <si>
    <t xml:space="preserve">                                                                      单位：万元</t>
    <phoneticPr fontId="14" type="noConversion"/>
  </si>
  <si>
    <t>民族地区脱贫地区初中校长挂职培训</t>
    <phoneticPr fontId="14" type="noConversion"/>
  </si>
  <si>
    <t>国防科技大学</t>
    <phoneticPr fontId="14" type="noConversion"/>
  </si>
  <si>
    <t>国防科技大学附属小学10万元</t>
    <phoneticPr fontId="14" type="noConversion"/>
  </si>
  <si>
    <t>中南大学</t>
    <phoneticPr fontId="14" type="noConversion"/>
  </si>
  <si>
    <t>湖南大学</t>
    <phoneticPr fontId="14" type="noConversion"/>
  </si>
  <si>
    <t>湖南大学幼儿园10万元、湖南大学附属中学10万元</t>
    <phoneticPr fontId="14" type="noConversion"/>
  </si>
  <si>
    <t>“双减”工作成效调查15万元；湖南一师金桥实验小学10万元</t>
    <phoneticPr fontId="14" type="noConversion"/>
  </si>
  <si>
    <t>长沙师范学院</t>
    <phoneticPr fontId="14" type="noConversion"/>
  </si>
  <si>
    <t>中南大学第一附属中学10万元、中南大学第二附属小学10万元</t>
    <phoneticPr fontId="14" type="noConversion"/>
  </si>
  <si>
    <t>长沙师范学院附属小学10万元</t>
    <phoneticPr fontId="14" type="noConversion"/>
  </si>
  <si>
    <t>民族地区脱贫地区初中校长挂职培训项目</t>
  </si>
  <si>
    <r>
      <rPr>
        <sz val="10"/>
        <color rgb="FF000000"/>
        <rFont val="宋体"/>
        <family val="3"/>
        <charset val="134"/>
      </rPr>
      <t>省内研训</t>
    </r>
    <r>
      <rPr>
        <sz val="10"/>
        <color rgb="FF000000"/>
        <rFont val="Times New Roman"/>
        <family val="1"/>
      </rPr>
      <t>11</t>
    </r>
    <r>
      <rPr>
        <sz val="10"/>
        <color rgb="FF000000"/>
        <rFont val="宋体"/>
        <family val="3"/>
        <charset val="134"/>
      </rPr>
      <t>天，省外研训</t>
    </r>
    <r>
      <rPr>
        <sz val="10"/>
        <color rgb="FF000000"/>
        <rFont val="Times New Roman"/>
        <family val="1"/>
      </rPr>
      <t>3</t>
    </r>
    <r>
      <rPr>
        <sz val="10"/>
        <color rgb="FF000000"/>
        <rFont val="宋体"/>
        <family val="3"/>
        <charset val="134"/>
      </rPr>
      <t>天</t>
    </r>
    <phoneticPr fontId="14" type="noConversion"/>
  </si>
  <si>
    <t>省内研训：100人
省外研训：100人</t>
    <phoneticPr fontId="14" type="noConversion"/>
  </si>
  <si>
    <t>省内研训：350元/人/天
省外研训：400元/人/天
省外研训学员往返交通费：11.5万元</t>
    <phoneticPr fontId="14" type="noConversion"/>
  </si>
  <si>
    <t>民族教育教师培训</t>
  </si>
  <si>
    <t>长沙市教育局</t>
    <phoneticPr fontId="14" type="noConversion"/>
  </si>
  <si>
    <t>株洲市教育局</t>
    <phoneticPr fontId="14" type="noConversion"/>
  </si>
  <si>
    <t>湘潭市教育局</t>
    <phoneticPr fontId="14" type="noConversion"/>
  </si>
  <si>
    <t>北京外国语大学</t>
    <phoneticPr fontId="14" type="noConversion"/>
  </si>
  <si>
    <t xml:space="preserve">“歆语工程”
民族地区脱贫地区初中英语教师培训项目
</t>
    <phoneticPr fontId="14" type="noConversion"/>
  </si>
  <si>
    <t xml:space="preserve">培训费15天*440元/人/天*60人=40万元
专家授课费 1500元/学时*120学时=18万元
专家往返交通费5万元
</t>
    <phoneticPr fontId="14" type="noConversion"/>
  </si>
  <si>
    <t>民族教育教师培训</t>
    <phoneticPr fontId="14" type="noConversion"/>
  </si>
  <si>
    <t>民族教育教师培训</t>
    <phoneticPr fontId="14" type="noConversion"/>
  </si>
  <si>
    <t>其中新疆班补助经费生均经费100万元</t>
    <phoneticPr fontId="14" type="noConversion"/>
  </si>
  <si>
    <t>其中西藏班补助经费生均经费118万元，改善办学条件补助20万元</t>
    <phoneticPr fontId="14" type="noConversion"/>
  </si>
  <si>
    <t>其中西藏班补助经费生均经费502万元，改善办学条件补助30万元</t>
    <phoneticPr fontId="14" type="noConversion"/>
  </si>
  <si>
    <t>其中西藏班补助经费生均经费194万元，改善办学条件补助16万元</t>
    <phoneticPr fontId="14" type="noConversion"/>
  </si>
  <si>
    <t>提前下达2023年第一批教育综合发展专项（省级教师培训、民族教育、民办教育发展等）资金分配明细表</t>
    <phoneticPr fontId="14" type="noConversion"/>
  </si>
  <si>
    <t>校外培训机构党建工作培训15万元;湖南省教育管理干部培训办公室民族地区脱贫地区初中校长挂职培训74万元；湖南师范大学附属小学10万元</t>
    <phoneticPr fontId="14" type="noConversion"/>
  </si>
  <si>
    <t>提前下达2023年第一批教育综合发展专项资金分配表</t>
    <phoneticPr fontId="14" type="noConversion"/>
  </si>
  <si>
    <t>新晃县</t>
    <phoneticPr fontId="14" type="noConversion"/>
  </si>
  <si>
    <t>湘西土家族苗族自治州</t>
    <phoneticPr fontId="14" type="noConversion"/>
  </si>
  <si>
    <t>州本级</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</si>
</sst>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Red]\(#,##0.0\)"/>
    <numFmt numFmtId="177" formatCode="0.0_ "/>
  </numFmts>
  <fonts count="36" x14ac:knownFonts="1">
    <font>
      <sz val="11"/>
      <color theme="1"/>
      <name val="宋体"/>
      <charset val="134"/>
      <scheme val="minor"/>
    </font>
    <font>
      <sz val="12"/>
      <name val="宋体"/>
      <family val="3"/>
      <charset val="134"/>
    </font>
    <font>
      <b/>
      <sz val="10"/>
      <name val="宋体"/>
      <family val="3"/>
      <charset val="134"/>
    </font>
    <font>
      <sz val="10"/>
      <name val="宋体"/>
      <family val="3"/>
      <charset val="134"/>
    </font>
    <font>
      <sz val="10"/>
      <color theme="1"/>
      <name val="宋体"/>
      <family val="3"/>
      <charset val="134"/>
    </font>
    <font>
      <b/>
      <sz val="11"/>
      <color theme="1"/>
      <name val="宋体"/>
      <family val="3"/>
      <charset val="134"/>
      <scheme val="minor"/>
    </font>
    <font>
      <b/>
      <sz val="10"/>
      <color theme="1"/>
      <name val="宋体"/>
      <family val="3"/>
      <charset val="134"/>
    </font>
    <font>
      <sz val="11"/>
      <name val="仿宋"/>
      <family val="3"/>
      <charset val="134"/>
    </font>
    <font>
      <sz val="12"/>
      <name val="黑体"/>
      <family val="3"/>
      <charset val="134"/>
    </font>
    <font>
      <sz val="18"/>
      <color rgb="FF000000"/>
      <name val="方正小标宋简体"/>
      <family val="3"/>
      <charset val="134"/>
    </font>
    <font>
      <sz val="11"/>
      <name val="黑体"/>
      <family val="3"/>
      <charset val="134"/>
    </font>
    <font>
      <b/>
      <sz val="10"/>
      <color rgb="FF000000"/>
      <name val="宋体"/>
      <family val="3"/>
      <charset val="134"/>
    </font>
    <font>
      <sz val="10"/>
      <color rgb="FF000000"/>
      <name val="宋体"/>
      <family val="3"/>
      <charset val="134"/>
    </font>
    <font>
      <sz val="11"/>
      <color theme="1"/>
      <name val="宋体"/>
      <family val="3"/>
      <charset val="134"/>
      <scheme val="minor"/>
    </font>
    <font>
      <sz val="9"/>
      <name val="宋体"/>
      <family val="3"/>
      <charset val="134"/>
      <scheme val="minor"/>
    </font>
    <font>
      <sz val="10.5"/>
      <color rgb="FF000000"/>
      <name val="宋体"/>
      <family val="3"/>
      <charset val="134"/>
    </font>
    <font>
      <sz val="11"/>
      <color rgb="FF000000"/>
      <name val="宋体"/>
      <family val="3"/>
      <charset val="134"/>
    </font>
    <font>
      <sz val="11"/>
      <color rgb="FF000000"/>
      <name val="宋体"/>
      <family val="3"/>
      <charset val="134"/>
      <scheme val="minor"/>
    </font>
    <font>
      <b/>
      <sz val="10"/>
      <color theme="1"/>
      <name val="宋体"/>
      <family val="3"/>
      <charset val="134"/>
      <scheme val="minor"/>
    </font>
    <font>
      <i/>
      <sz val="11"/>
      <color theme="1"/>
      <name val="宋体"/>
      <family val="3"/>
      <charset val="134"/>
      <scheme val="minor"/>
    </font>
    <font>
      <sz val="10"/>
      <color theme="1"/>
      <name val="宋体"/>
      <family val="3"/>
      <charset val="134"/>
      <scheme val="minor"/>
    </font>
    <font>
      <b/>
      <sz val="8"/>
      <name val="宋体"/>
      <family val="3"/>
      <charset val="134"/>
    </font>
    <font>
      <sz val="8"/>
      <color theme="1"/>
      <name val="宋体"/>
      <family val="3"/>
      <charset val="134"/>
      <scheme val="minor"/>
    </font>
    <font>
      <sz val="8"/>
      <name val="宋体"/>
      <family val="3"/>
      <charset val="134"/>
      <scheme val="minor"/>
    </font>
    <font>
      <i/>
      <sz val="8"/>
      <color theme="1"/>
      <name val="宋体"/>
      <family val="3"/>
      <charset val="134"/>
      <scheme val="minor"/>
    </font>
    <font>
      <sz val="14"/>
      <color theme="1"/>
      <name val="宋体"/>
      <family val="3"/>
      <charset val="134"/>
      <scheme val="minor"/>
    </font>
    <font>
      <sz val="18"/>
      <color theme="1"/>
      <name val="宋体"/>
      <family val="3"/>
      <charset val="134"/>
      <scheme val="minor"/>
    </font>
    <font>
      <sz val="12"/>
      <color theme="1"/>
      <name val="黑体"/>
      <family val="3"/>
      <charset val="134"/>
    </font>
    <font>
      <sz val="10"/>
      <color rgb="FF000000"/>
      <name val="Times New Roman"/>
      <family val="1"/>
    </font>
    <font>
      <sz val="10"/>
      <color rgb="FF000000"/>
      <name val="宋体"/>
      <family val="3"/>
      <charset val="134"/>
      <scheme val="minor"/>
    </font>
    <font>
      <sz val="10"/>
      <name val="黑体"/>
      <family val="3"/>
      <charset val="134"/>
    </font>
    <font>
      <b/>
      <sz val="11"/>
      <color rgb="FF000000"/>
      <name val="宋体"/>
      <family val="3"/>
      <charset val="134"/>
    </font>
    <font>
      <sz val="14"/>
      <name val="宋体"/>
      <family val="3"/>
      <charset val="134"/>
      <scheme val="major"/>
    </font>
    <font>
      <sz val="12"/>
      <color rgb="FF000000"/>
      <name val="宋体"/>
      <family val="3"/>
      <charset val="134"/>
      <scheme val="minor"/>
    </font>
    <font>
      <sz val="12"/>
      <name val="Times New Roman"/>
      <family val="1"/>
    </font>
    <font>
      <sz val="10"/>
      <name val="宋体"/>
      <family val="3"/>
      <charset val="134"/>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6">
    <xf numFmtId="0" fontId="0" fillId="0" borderId="0">
      <alignment vertical="center"/>
    </xf>
    <xf numFmtId="0" fontId="13" fillId="0" borderId="0">
      <alignment vertical="center"/>
    </xf>
    <xf numFmtId="0" fontId="1" fillId="0" borderId="0">
      <alignment vertical="center"/>
    </xf>
    <xf numFmtId="0" fontId="1" fillId="0" borderId="0">
      <alignment vertical="center"/>
    </xf>
    <xf numFmtId="0" fontId="13" fillId="0" borderId="0"/>
    <xf numFmtId="0" fontId="34" fillId="0" borderId="0"/>
  </cellStyleXfs>
  <cellXfs count="136">
    <xf numFmtId="0" fontId="0" fillId="0" borderId="0" xfId="0">
      <alignment vertical="center"/>
    </xf>
    <xf numFmtId="0" fontId="5" fillId="0" borderId="0" xfId="0" applyFont="1">
      <alignment vertical="center"/>
    </xf>
    <xf numFmtId="0" fontId="0" fillId="0" borderId="0" xfId="0" applyFont="1">
      <alignment vertical="center"/>
    </xf>
    <xf numFmtId="0" fontId="0" fillId="0" borderId="0" xfId="0" applyFont="1" applyFill="1" applyAlignment="1">
      <alignment horizontal="center" vertical="center"/>
    </xf>
    <xf numFmtId="0" fontId="0" fillId="0" borderId="0" xfId="0" applyFont="1" applyAlignment="1">
      <alignment horizontal="center" vertical="center"/>
    </xf>
    <xf numFmtId="0" fontId="7" fillId="0" borderId="0" xfId="0" applyFont="1" applyFill="1" applyAlignment="1">
      <alignment horizontal="center" vertical="center"/>
    </xf>
    <xf numFmtId="0" fontId="7" fillId="0" borderId="0" xfId="0" applyFont="1" applyFill="1" applyAlignment="1">
      <alignment horizontal="center" vertical="center" wrapText="1"/>
    </xf>
    <xf numFmtId="0" fontId="9" fillId="0" borderId="5" xfId="0" applyFont="1" applyBorder="1" applyAlignment="1">
      <alignment horizontal="center" vertical="center" wrapText="1"/>
    </xf>
    <xf numFmtId="0" fontId="10"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0" borderId="0" xfId="0" applyFont="1" applyFill="1" applyAlignment="1">
      <alignment horizontal="left" vertical="center" wrapText="1"/>
    </xf>
    <xf numFmtId="0" fontId="0" fillId="0" borderId="0" xfId="0" applyFont="1" applyAlignment="1">
      <alignment vertical="center" wrapText="1"/>
    </xf>
    <xf numFmtId="0" fontId="10" fillId="2" borderId="1" xfId="0" applyFont="1" applyFill="1" applyBorder="1" applyAlignment="1">
      <alignment horizontal="center" vertical="center" wrapText="1"/>
    </xf>
    <xf numFmtId="0" fontId="11" fillId="2" borderId="1" xfId="0" applyFont="1" applyFill="1" applyBorder="1" applyAlignment="1">
      <alignment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0" fontId="0" fillId="0" borderId="0" xfId="0" applyFont="1" applyAlignment="1">
      <alignment horizontal="center" vertical="center" wrapText="1"/>
    </xf>
    <xf numFmtId="0" fontId="19" fillId="0" borderId="0" xfId="0" applyFont="1" applyAlignment="1">
      <alignment horizontal="center" vertical="center" wrapText="1"/>
    </xf>
    <xf numFmtId="0" fontId="20" fillId="0" borderId="1" xfId="0" applyFont="1" applyBorder="1" applyAlignment="1">
      <alignment horizontal="center" vertical="center" wrapText="1"/>
    </xf>
    <xf numFmtId="0" fontId="21" fillId="0" borderId="1" xfId="0" applyFont="1" applyFill="1" applyBorder="1" applyAlignment="1">
      <alignment horizontal="center" vertical="center" wrapText="1"/>
    </xf>
    <xf numFmtId="176" fontId="21" fillId="0" borderId="1" xfId="0" applyNumberFormat="1" applyFont="1" applyFill="1" applyBorder="1" applyAlignment="1">
      <alignment horizontal="center" vertical="center" wrapText="1"/>
    </xf>
    <xf numFmtId="0" fontId="22" fillId="0" borderId="1" xfId="0" applyFont="1" applyBorder="1" applyAlignment="1">
      <alignment horizontal="center" vertical="center" wrapText="1"/>
    </xf>
    <xf numFmtId="0" fontId="23" fillId="0"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16" fillId="0" borderId="1" xfId="0" applyFont="1" applyBorder="1" applyAlignment="1">
      <alignment horizontal="center" vertical="center"/>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25" fillId="0" borderId="0" xfId="0" applyFont="1" applyAlignment="1">
      <alignment horizontal="center" vertical="center"/>
    </xf>
    <xf numFmtId="0" fontId="27" fillId="0" borderId="0" xfId="0" applyFont="1" applyFill="1" applyAlignment="1">
      <alignment vertical="center"/>
    </xf>
    <xf numFmtId="0" fontId="20" fillId="0" borderId="0" xfId="0" applyFont="1" applyFill="1" applyAlignment="1">
      <alignment horizontal="justify" vertical="center" wrapText="1"/>
    </xf>
    <xf numFmtId="0" fontId="20" fillId="0" borderId="0" xfId="0" applyFont="1" applyFill="1" applyAlignment="1">
      <alignment horizontal="justify" vertical="center"/>
    </xf>
    <xf numFmtId="0" fontId="20" fillId="0" borderId="0" xfId="0" applyFont="1" applyFill="1" applyAlignment="1">
      <alignment vertical="center"/>
    </xf>
    <xf numFmtId="0" fontId="20" fillId="0" borderId="0" xfId="0" applyFont="1" applyFill="1" applyAlignment="1">
      <alignment horizontal="center" vertical="center"/>
    </xf>
    <xf numFmtId="177" fontId="20" fillId="0" borderId="0" xfId="0" applyNumberFormat="1" applyFont="1" applyFill="1" applyAlignment="1">
      <alignment horizontal="center" vertical="center"/>
    </xf>
    <xf numFmtId="177" fontId="6" fillId="0" borderId="1" xfId="0" applyNumberFormat="1" applyFont="1" applyFill="1" applyBorder="1" applyAlignment="1">
      <alignment horizontal="center" vertical="center" wrapText="1"/>
    </xf>
    <xf numFmtId="0" fontId="4" fillId="0" borderId="1" xfId="0" applyFont="1" applyFill="1" applyBorder="1" applyAlignment="1">
      <alignment horizontal="justify" vertical="center" wrapText="1"/>
    </xf>
    <xf numFmtId="0" fontId="4" fillId="0" borderId="2" xfId="0" applyFont="1" applyFill="1" applyBorder="1" applyAlignment="1">
      <alignment horizontal="justify" vertical="center"/>
    </xf>
    <xf numFmtId="0" fontId="4" fillId="0" borderId="2" xfId="0" applyFont="1" applyFill="1" applyBorder="1" applyAlignment="1">
      <alignment vertical="center"/>
    </xf>
    <xf numFmtId="0" fontId="4" fillId="0" borderId="2" xfId="0" applyFont="1" applyFill="1" applyBorder="1" applyAlignment="1">
      <alignment horizontal="justify" vertical="center" wrapText="1"/>
    </xf>
    <xf numFmtId="0" fontId="28"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30" fillId="2"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20" fillId="0" borderId="0" xfId="0" applyFont="1" applyAlignment="1">
      <alignment horizontal="center" vertical="center" wrapText="1"/>
    </xf>
    <xf numFmtId="0" fontId="31" fillId="0" borderId="1" xfId="0" applyFont="1" applyBorder="1" applyAlignment="1">
      <alignment horizontal="center" vertical="center"/>
    </xf>
    <xf numFmtId="177" fontId="6" fillId="0" borderId="2" xfId="0" applyNumberFormat="1" applyFont="1" applyFill="1" applyBorder="1" applyAlignment="1">
      <alignment horizontal="center" vertical="center"/>
    </xf>
    <xf numFmtId="0" fontId="4" fillId="0" borderId="2" xfId="0"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0" fontId="18" fillId="0" borderId="1" xfId="0" applyFont="1" applyBorder="1" applyAlignment="1">
      <alignment horizontal="center" vertical="center" wrapText="1"/>
    </xf>
    <xf numFmtId="0" fontId="12" fillId="2" borderId="1" xfId="0" applyFont="1" applyFill="1" applyBorder="1" applyAlignment="1">
      <alignment horizontal="center" vertical="center" wrapText="1"/>
    </xf>
    <xf numFmtId="0" fontId="25" fillId="0" borderId="0" xfId="0" applyFont="1" applyFill="1" applyAlignment="1">
      <alignment horizontal="center" vertical="center"/>
    </xf>
    <xf numFmtId="0" fontId="32" fillId="0" borderId="0" xfId="0" applyFont="1" applyFill="1" applyAlignment="1">
      <alignment horizontal="center" vertical="center"/>
    </xf>
    <xf numFmtId="0" fontId="5" fillId="0" borderId="1" xfId="0" applyFont="1" applyBorder="1" applyAlignment="1">
      <alignment horizontal="center" vertical="center" wrapText="1"/>
    </xf>
    <xf numFmtId="0" fontId="0"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22"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35" fillId="0" borderId="1" xfId="5"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8" fillId="0" borderId="1" xfId="0" applyFont="1" applyBorder="1" applyAlignment="1">
      <alignment horizontal="center" vertical="center" wrapText="1"/>
    </xf>
    <xf numFmtId="0" fontId="9" fillId="0" borderId="0" xfId="0" applyFont="1" applyAlignment="1">
      <alignment horizontal="center" vertical="center" wrapText="1"/>
    </xf>
    <xf numFmtId="0" fontId="9" fillId="0" borderId="0" xfId="0" applyFont="1" applyFill="1" applyAlignment="1">
      <alignment horizontal="center" vertical="center" wrapText="1"/>
    </xf>
    <xf numFmtId="0" fontId="33" fillId="0" borderId="0" xfId="0" applyFont="1" applyFill="1" applyAlignment="1">
      <alignment horizontal="center" vertical="center" wrapText="1"/>
    </xf>
    <xf numFmtId="0" fontId="33" fillId="0" borderId="0" xfId="0" applyFont="1" applyAlignment="1">
      <alignment horizontal="center" vertical="center" wrapText="1"/>
    </xf>
    <xf numFmtId="0" fontId="11" fillId="2" borderId="1"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5" xfId="0" applyFont="1" applyFill="1" applyBorder="1" applyAlignment="1">
      <alignment horizontal="justify" vertical="center" wrapText="1"/>
    </xf>
    <xf numFmtId="177" fontId="25" fillId="0" borderId="5"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20" fillId="0" borderId="2"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1" fillId="0" borderId="1" xfId="0" applyFont="1" applyBorder="1" applyAlignment="1">
      <alignment horizontal="center" vertical="center" wrapText="1"/>
    </xf>
    <xf numFmtId="0" fontId="31" fillId="0" borderId="2" xfId="0" applyFont="1" applyBorder="1" applyAlignment="1">
      <alignment horizontal="center" vertical="center"/>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26" fillId="0" borderId="0" xfId="0" applyFont="1" applyBorder="1" applyAlignment="1">
      <alignment horizontal="center" vertical="center"/>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3" fillId="0" borderId="1" xfId="0" applyFont="1" applyBorder="1" applyAlignment="1">
      <alignment horizontal="center" vertical="center" wrapText="1"/>
    </xf>
  </cellXfs>
  <cellStyles count="6">
    <cellStyle name="_ET_STYLE_NoName_00_" xfId="5"/>
    <cellStyle name="常规" xfId="0" builtinId="0"/>
    <cellStyle name="常规 18" xfId="3"/>
    <cellStyle name="常规 2" xfId="4"/>
    <cellStyle name="常规 2 2" xfId="1"/>
    <cellStyle name="常规 4" xfId="2"/>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74"/>
  <sheetViews>
    <sheetView tabSelected="1" workbookViewId="0">
      <pane ySplit="4" topLeftCell="A5" activePane="bottomLeft" state="frozen"/>
      <selection pane="bottomLeft" activeCell="H9" sqref="H9"/>
    </sheetView>
  </sheetViews>
  <sheetFormatPr defaultColWidth="9" defaultRowHeight="13.5" x14ac:dyDescent="0.15"/>
  <cols>
    <col min="1" max="1" width="10.75" style="2" customWidth="1"/>
    <col min="2" max="2" width="11.75" style="2" customWidth="1"/>
    <col min="3" max="3" width="20.875" style="12" customWidth="1"/>
    <col min="4" max="4" width="14.625" style="2" customWidth="1"/>
    <col min="5" max="5" width="15.25" style="2" customWidth="1"/>
    <col min="6" max="6" width="11" style="2" customWidth="1"/>
    <col min="7" max="7" width="9" style="3"/>
    <col min="8" max="8" width="18.125" style="3" customWidth="1"/>
    <col min="9" max="9" width="10" style="3" customWidth="1"/>
    <col min="10" max="16" width="9" style="4"/>
    <col min="17" max="17" width="9" style="2"/>
    <col min="18" max="18" width="21" style="12" customWidth="1"/>
    <col min="19" max="16384" width="9" style="2"/>
  </cols>
  <sheetData>
    <row r="1" spans="1:18" ht="18.75" x14ac:dyDescent="0.15">
      <c r="A1" s="69" t="s">
        <v>474</v>
      </c>
      <c r="B1" s="5"/>
      <c r="C1" s="11"/>
      <c r="D1" s="6"/>
      <c r="E1" s="6"/>
      <c r="F1" s="6"/>
    </row>
    <row r="2" spans="1:18" ht="54.75" customHeight="1" x14ac:dyDescent="0.15">
      <c r="A2" s="93" t="s">
        <v>518</v>
      </c>
      <c r="B2" s="93"/>
      <c r="C2" s="93"/>
      <c r="D2" s="93"/>
      <c r="E2" s="93"/>
      <c r="F2" s="93"/>
      <c r="G2" s="94"/>
      <c r="H2" s="94"/>
      <c r="I2" s="94"/>
      <c r="J2" s="93"/>
      <c r="K2" s="93"/>
      <c r="L2" s="93"/>
      <c r="M2" s="93"/>
      <c r="N2" s="93"/>
      <c r="O2" s="93"/>
      <c r="P2" s="93"/>
      <c r="Q2" s="93"/>
      <c r="R2" s="93"/>
    </row>
    <row r="3" spans="1:18" ht="24" x14ac:dyDescent="0.15">
      <c r="A3" s="7"/>
      <c r="B3" s="7"/>
      <c r="C3" s="7"/>
      <c r="D3" s="7"/>
      <c r="E3" s="7"/>
      <c r="F3" s="7"/>
      <c r="G3" s="95" t="s">
        <v>488</v>
      </c>
      <c r="H3" s="95"/>
      <c r="I3" s="95"/>
      <c r="J3" s="96"/>
      <c r="K3" s="96"/>
      <c r="L3" s="96"/>
      <c r="M3" s="96"/>
      <c r="N3" s="96"/>
      <c r="O3" s="96"/>
      <c r="P3" s="96"/>
      <c r="Q3" s="96"/>
      <c r="R3" s="96"/>
    </row>
    <row r="4" spans="1:18" ht="54" x14ac:dyDescent="0.15">
      <c r="A4" s="13" t="s">
        <v>0</v>
      </c>
      <c r="B4" s="13" t="s">
        <v>1</v>
      </c>
      <c r="C4" s="13" t="s">
        <v>2</v>
      </c>
      <c r="D4" s="13" t="s">
        <v>3</v>
      </c>
      <c r="E4" s="13" t="s">
        <v>4</v>
      </c>
      <c r="F4" s="13" t="s">
        <v>5</v>
      </c>
      <c r="G4" s="13" t="s">
        <v>338</v>
      </c>
      <c r="H4" s="13" t="s">
        <v>340</v>
      </c>
      <c r="I4" s="13" t="s">
        <v>345</v>
      </c>
      <c r="J4" s="13" t="s">
        <v>71</v>
      </c>
      <c r="K4" s="13" t="s">
        <v>477</v>
      </c>
      <c r="L4" s="13" t="s">
        <v>381</v>
      </c>
      <c r="M4" s="13" t="s">
        <v>489</v>
      </c>
      <c r="N4" s="13" t="s">
        <v>70</v>
      </c>
      <c r="O4" s="13" t="s">
        <v>380</v>
      </c>
      <c r="P4" s="13" t="s">
        <v>478</v>
      </c>
      <c r="Q4" s="13" t="s">
        <v>6</v>
      </c>
      <c r="R4" s="8" t="s">
        <v>7</v>
      </c>
    </row>
    <row r="5" spans="1:18" s="1" customFormat="1" ht="20.100000000000001" customHeight="1" x14ac:dyDescent="0.15">
      <c r="A5" s="97" t="s">
        <v>8</v>
      </c>
      <c r="B5" s="97"/>
      <c r="C5" s="97"/>
      <c r="D5" s="14"/>
      <c r="E5" s="16"/>
      <c r="F5" s="16"/>
      <c r="G5" s="16">
        <f t="shared" ref="G5:Q5" si="0">G6+G44</f>
        <v>812.3</v>
      </c>
      <c r="H5" s="17">
        <f t="shared" si="0"/>
        <v>1120</v>
      </c>
      <c r="I5" s="17">
        <f t="shared" si="0"/>
        <v>650</v>
      </c>
      <c r="J5" s="17">
        <f t="shared" si="0"/>
        <v>200</v>
      </c>
      <c r="K5" s="17">
        <f t="shared" si="0"/>
        <v>420</v>
      </c>
      <c r="L5" s="17">
        <f t="shared" si="0"/>
        <v>1000</v>
      </c>
      <c r="M5" s="17">
        <f t="shared" si="0"/>
        <v>97</v>
      </c>
      <c r="N5" s="17">
        <f t="shared" si="0"/>
        <v>63</v>
      </c>
      <c r="O5" s="17">
        <f t="shared" si="0"/>
        <v>60</v>
      </c>
      <c r="P5" s="17">
        <f t="shared" si="0"/>
        <v>390</v>
      </c>
      <c r="Q5" s="17">
        <f t="shared" si="0"/>
        <v>4812.3</v>
      </c>
      <c r="R5" s="33"/>
    </row>
    <row r="6" spans="1:18" s="1" customFormat="1" ht="20.100000000000001" customHeight="1" x14ac:dyDescent="0.15">
      <c r="A6" s="98" t="s">
        <v>469</v>
      </c>
      <c r="B6" s="99"/>
      <c r="C6" s="100"/>
      <c r="D6" s="14"/>
      <c r="E6" s="17"/>
      <c r="F6" s="17"/>
      <c r="G6" s="17">
        <f>G7+G15</f>
        <v>812.3</v>
      </c>
      <c r="H6" s="17">
        <f t="shared" ref="H6:Q6" si="1">H7+H15</f>
        <v>170</v>
      </c>
      <c r="I6" s="17">
        <f t="shared" si="1"/>
        <v>496.00000000000006</v>
      </c>
      <c r="J6" s="17">
        <f t="shared" si="1"/>
        <v>155</v>
      </c>
      <c r="K6" s="17">
        <f t="shared" si="1"/>
        <v>220</v>
      </c>
      <c r="L6" s="17">
        <f t="shared" si="1"/>
        <v>20</v>
      </c>
      <c r="M6" s="17">
        <f t="shared" si="1"/>
        <v>74</v>
      </c>
      <c r="N6" s="17">
        <f t="shared" si="1"/>
        <v>63</v>
      </c>
      <c r="O6" s="17">
        <f t="shared" si="1"/>
        <v>30</v>
      </c>
      <c r="P6" s="17">
        <f t="shared" si="1"/>
        <v>90</v>
      </c>
      <c r="Q6" s="17">
        <f t="shared" si="1"/>
        <v>2130.3000000000002</v>
      </c>
      <c r="R6" s="33"/>
    </row>
    <row r="7" spans="1:18" s="1" customFormat="1" ht="20.100000000000001" customHeight="1" x14ac:dyDescent="0.15">
      <c r="A7" s="97" t="s">
        <v>344</v>
      </c>
      <c r="B7" s="97"/>
      <c r="C7" s="97"/>
      <c r="D7" s="14"/>
      <c r="E7" s="16"/>
      <c r="F7" s="16"/>
      <c r="G7" s="16">
        <f>SUM(G8:G14)</f>
        <v>535.5</v>
      </c>
      <c r="H7" s="17">
        <f t="shared" ref="H7:Q7" si="2">SUM(H8:H14)</f>
        <v>10</v>
      </c>
      <c r="I7" s="17">
        <f t="shared" si="2"/>
        <v>107.7</v>
      </c>
      <c r="J7" s="17">
        <f t="shared" si="2"/>
        <v>0</v>
      </c>
      <c r="K7" s="17">
        <f t="shared" si="2"/>
        <v>0</v>
      </c>
      <c r="L7" s="17">
        <f t="shared" si="2"/>
        <v>0</v>
      </c>
      <c r="M7" s="17">
        <f t="shared" si="2"/>
        <v>0</v>
      </c>
      <c r="N7" s="17">
        <f t="shared" si="2"/>
        <v>63</v>
      </c>
      <c r="O7" s="17">
        <f t="shared" si="2"/>
        <v>0</v>
      </c>
      <c r="P7" s="17">
        <f t="shared" si="2"/>
        <v>0</v>
      </c>
      <c r="Q7" s="17">
        <f t="shared" si="2"/>
        <v>716.2</v>
      </c>
      <c r="R7" s="34"/>
    </row>
    <row r="8" spans="1:18" s="29" customFormat="1" ht="27" customHeight="1" x14ac:dyDescent="0.15">
      <c r="A8" s="89" t="s">
        <v>333</v>
      </c>
      <c r="B8" s="89" t="s">
        <v>334</v>
      </c>
      <c r="C8" s="19" t="s">
        <v>376</v>
      </c>
      <c r="D8" s="19" t="s">
        <v>10</v>
      </c>
      <c r="E8" s="15" t="s">
        <v>11</v>
      </c>
      <c r="F8" s="15" t="s">
        <v>12</v>
      </c>
      <c r="G8" s="17"/>
      <c r="H8" s="17"/>
      <c r="I8" s="17"/>
      <c r="J8" s="17"/>
      <c r="K8" s="17"/>
      <c r="L8" s="17"/>
      <c r="M8" s="17"/>
      <c r="N8" s="15">
        <v>63</v>
      </c>
      <c r="O8" s="15"/>
      <c r="P8" s="15"/>
      <c r="Q8" s="17">
        <f>SUM(G8:P8)</f>
        <v>63</v>
      </c>
      <c r="R8" s="34"/>
    </row>
    <row r="9" spans="1:18" s="30" customFormat="1" ht="27" customHeight="1" x14ac:dyDescent="0.15">
      <c r="A9" s="90"/>
      <c r="B9" s="90"/>
      <c r="C9" s="21" t="s">
        <v>330</v>
      </c>
      <c r="D9" s="19" t="s">
        <v>10</v>
      </c>
      <c r="E9" s="15" t="s">
        <v>11</v>
      </c>
      <c r="F9" s="15" t="s">
        <v>12</v>
      </c>
      <c r="G9" s="24">
        <v>105</v>
      </c>
      <c r="H9" s="24"/>
      <c r="I9" s="24"/>
      <c r="J9" s="21"/>
      <c r="K9" s="21"/>
      <c r="L9" s="21"/>
      <c r="M9" s="21"/>
      <c r="N9" s="21"/>
      <c r="O9" s="21"/>
      <c r="P9" s="73"/>
      <c r="Q9" s="17">
        <f t="shared" ref="Q9:Q14" si="3">SUM(G9:P9)</f>
        <v>105</v>
      </c>
      <c r="R9" s="35"/>
    </row>
    <row r="10" spans="1:18" s="30" customFormat="1" ht="27" customHeight="1" x14ac:dyDescent="0.15">
      <c r="A10" s="90"/>
      <c r="B10" s="90"/>
      <c r="C10" s="21" t="s">
        <v>331</v>
      </c>
      <c r="D10" s="19" t="s">
        <v>10</v>
      </c>
      <c r="E10" s="15" t="s">
        <v>11</v>
      </c>
      <c r="F10" s="15" t="s">
        <v>12</v>
      </c>
      <c r="G10" s="24">
        <v>113.4</v>
      </c>
      <c r="H10" s="24"/>
      <c r="I10" s="24"/>
      <c r="J10" s="21"/>
      <c r="K10" s="21"/>
      <c r="L10" s="21"/>
      <c r="M10" s="21"/>
      <c r="N10" s="21"/>
      <c r="O10" s="21"/>
      <c r="P10" s="73"/>
      <c r="Q10" s="17">
        <f t="shared" si="3"/>
        <v>113.4</v>
      </c>
      <c r="R10" s="35"/>
    </row>
    <row r="11" spans="1:18" s="30" customFormat="1" ht="27" customHeight="1" x14ac:dyDescent="0.15">
      <c r="A11" s="90"/>
      <c r="B11" s="91"/>
      <c r="C11" s="21" t="s">
        <v>332</v>
      </c>
      <c r="D11" s="19" t="s">
        <v>69</v>
      </c>
      <c r="E11" s="15" t="s">
        <v>11</v>
      </c>
      <c r="F11" s="15" t="s">
        <v>12</v>
      </c>
      <c r="G11" s="24">
        <v>317.10000000000002</v>
      </c>
      <c r="H11" s="24"/>
      <c r="I11" s="24"/>
      <c r="J11" s="21"/>
      <c r="K11" s="21"/>
      <c r="L11" s="21"/>
      <c r="M11" s="21"/>
      <c r="N11" s="21"/>
      <c r="O11" s="21"/>
      <c r="P11" s="73"/>
      <c r="Q11" s="17">
        <f t="shared" si="3"/>
        <v>317.10000000000002</v>
      </c>
      <c r="R11" s="35"/>
    </row>
    <row r="12" spans="1:18" s="30" customFormat="1" ht="27" customHeight="1" x14ac:dyDescent="0.15">
      <c r="A12" s="90"/>
      <c r="B12" s="89" t="s">
        <v>365</v>
      </c>
      <c r="C12" s="23" t="s">
        <v>490</v>
      </c>
      <c r="D12" s="19" t="s">
        <v>69</v>
      </c>
      <c r="E12" s="15" t="s">
        <v>11</v>
      </c>
      <c r="F12" s="15" t="s">
        <v>12</v>
      </c>
      <c r="G12" s="24"/>
      <c r="H12" s="24">
        <v>10</v>
      </c>
      <c r="I12" s="24"/>
      <c r="J12" s="21"/>
      <c r="K12" s="21"/>
      <c r="L12" s="21"/>
      <c r="M12" s="21"/>
      <c r="N12" s="21"/>
      <c r="O12" s="21"/>
      <c r="P12" s="73"/>
      <c r="Q12" s="17">
        <f t="shared" si="3"/>
        <v>10</v>
      </c>
      <c r="R12" s="35" t="s">
        <v>491</v>
      </c>
    </row>
    <row r="13" spans="1:18" s="30" customFormat="1" ht="27" customHeight="1" x14ac:dyDescent="0.15">
      <c r="A13" s="90"/>
      <c r="B13" s="90"/>
      <c r="C13" s="21" t="s">
        <v>342</v>
      </c>
      <c r="D13" s="19" t="s">
        <v>69</v>
      </c>
      <c r="E13" s="15" t="s">
        <v>11</v>
      </c>
      <c r="F13" s="15" t="s">
        <v>12</v>
      </c>
      <c r="G13" s="24"/>
      <c r="H13" s="24"/>
      <c r="I13" s="24">
        <v>22</v>
      </c>
      <c r="J13" s="21"/>
      <c r="K13" s="21"/>
      <c r="L13" s="21"/>
      <c r="M13" s="21"/>
      <c r="N13" s="21"/>
      <c r="O13" s="21"/>
      <c r="P13" s="73"/>
      <c r="Q13" s="17">
        <f t="shared" si="3"/>
        <v>22</v>
      </c>
      <c r="R13" s="35"/>
    </row>
    <row r="14" spans="1:18" s="30" customFormat="1" ht="27" customHeight="1" x14ac:dyDescent="0.15">
      <c r="A14" s="91"/>
      <c r="B14" s="91"/>
      <c r="C14" s="21" t="s">
        <v>343</v>
      </c>
      <c r="D14" s="19" t="s">
        <v>69</v>
      </c>
      <c r="E14" s="15" t="s">
        <v>11</v>
      </c>
      <c r="F14" s="15" t="s">
        <v>12</v>
      </c>
      <c r="G14" s="24"/>
      <c r="H14" s="24"/>
      <c r="I14" s="24">
        <v>85.7</v>
      </c>
      <c r="J14" s="21"/>
      <c r="K14" s="21"/>
      <c r="L14" s="21"/>
      <c r="M14" s="21"/>
      <c r="N14" s="21"/>
      <c r="O14" s="21"/>
      <c r="P14" s="73"/>
      <c r="Q14" s="17">
        <f t="shared" si="3"/>
        <v>85.7</v>
      </c>
      <c r="R14" s="35"/>
    </row>
    <row r="15" spans="1:18" s="30" customFormat="1" ht="21" customHeight="1" x14ac:dyDescent="0.15">
      <c r="A15" s="92" t="s">
        <v>335</v>
      </c>
      <c r="B15" s="92"/>
      <c r="C15" s="92"/>
      <c r="D15" s="21"/>
      <c r="E15" s="21"/>
      <c r="F15" s="21"/>
      <c r="G15" s="27">
        <f t="shared" ref="G15:Q15" si="4">SUM(G16:G43)</f>
        <v>276.8</v>
      </c>
      <c r="H15" s="27">
        <f t="shared" si="4"/>
        <v>160</v>
      </c>
      <c r="I15" s="27">
        <f t="shared" si="4"/>
        <v>388.30000000000007</v>
      </c>
      <c r="J15" s="27">
        <f t="shared" si="4"/>
        <v>155</v>
      </c>
      <c r="K15" s="27">
        <f t="shared" si="4"/>
        <v>220</v>
      </c>
      <c r="L15" s="27">
        <f t="shared" si="4"/>
        <v>20</v>
      </c>
      <c r="M15" s="27">
        <f t="shared" si="4"/>
        <v>74</v>
      </c>
      <c r="N15" s="27">
        <f t="shared" si="4"/>
        <v>0</v>
      </c>
      <c r="O15" s="27">
        <f t="shared" si="4"/>
        <v>30</v>
      </c>
      <c r="P15" s="27">
        <f t="shared" si="4"/>
        <v>90</v>
      </c>
      <c r="Q15" s="27">
        <f t="shared" si="4"/>
        <v>1414.1</v>
      </c>
      <c r="R15" s="35"/>
    </row>
    <row r="16" spans="1:18" s="30" customFormat="1" ht="63.75" customHeight="1" x14ac:dyDescent="0.15">
      <c r="A16" s="84" t="s">
        <v>336</v>
      </c>
      <c r="B16" s="84" t="s">
        <v>337</v>
      </c>
      <c r="C16" s="21" t="s">
        <v>9</v>
      </c>
      <c r="D16" s="19" t="s">
        <v>10</v>
      </c>
      <c r="E16" s="15" t="s">
        <v>11</v>
      </c>
      <c r="F16" s="15" t="s">
        <v>12</v>
      </c>
      <c r="G16" s="24">
        <v>276.8</v>
      </c>
      <c r="H16" s="24">
        <v>10</v>
      </c>
      <c r="I16" s="24">
        <v>22</v>
      </c>
      <c r="J16" s="21"/>
      <c r="K16" s="21"/>
      <c r="L16" s="21"/>
      <c r="M16" s="21">
        <v>74</v>
      </c>
      <c r="N16" s="21"/>
      <c r="O16" s="21">
        <v>15</v>
      </c>
      <c r="P16" s="73"/>
      <c r="Q16" s="17">
        <f t="shared" ref="Q16:Q43" si="5">SUM(G16:P16)</f>
        <v>397.8</v>
      </c>
      <c r="R16" s="36" t="s">
        <v>517</v>
      </c>
    </row>
    <row r="17" spans="1:18" s="30" customFormat="1" ht="43.5" customHeight="1" x14ac:dyDescent="0.15">
      <c r="A17" s="85"/>
      <c r="B17" s="85"/>
      <c r="C17" s="79" t="s">
        <v>13</v>
      </c>
      <c r="D17" s="67" t="s">
        <v>14</v>
      </c>
      <c r="E17" s="15" t="s">
        <v>11</v>
      </c>
      <c r="F17" s="15" t="s">
        <v>12</v>
      </c>
      <c r="G17" s="24"/>
      <c r="H17" s="24">
        <v>20</v>
      </c>
      <c r="I17" s="24"/>
      <c r="J17" s="79"/>
      <c r="K17" s="79"/>
      <c r="L17" s="79"/>
      <c r="M17" s="79"/>
      <c r="N17" s="79"/>
      <c r="O17" s="79"/>
      <c r="P17" s="79"/>
      <c r="Q17" s="17">
        <f>H17</f>
        <v>20</v>
      </c>
      <c r="R17" s="36"/>
    </row>
    <row r="18" spans="1:18" s="30" customFormat="1" ht="39.75" customHeight="1" x14ac:dyDescent="0.15">
      <c r="A18" s="85"/>
      <c r="B18" s="85"/>
      <c r="C18" s="21" t="s">
        <v>16</v>
      </c>
      <c r="D18" s="19" t="s">
        <v>69</v>
      </c>
      <c r="E18" s="15" t="s">
        <v>11</v>
      </c>
      <c r="F18" s="15" t="s">
        <v>12</v>
      </c>
      <c r="G18" s="24">
        <v>0</v>
      </c>
      <c r="H18" s="24">
        <v>10</v>
      </c>
      <c r="I18" s="24"/>
      <c r="J18" s="21">
        <v>55</v>
      </c>
      <c r="K18" s="21"/>
      <c r="L18" s="21"/>
      <c r="M18" s="21"/>
      <c r="N18" s="21"/>
      <c r="O18" s="21"/>
      <c r="P18" s="73"/>
      <c r="Q18" s="17">
        <f t="shared" si="5"/>
        <v>65</v>
      </c>
      <c r="R18" s="35" t="s">
        <v>339</v>
      </c>
    </row>
    <row r="19" spans="1:18" s="30" customFormat="1" ht="27.75" customHeight="1" x14ac:dyDescent="0.15">
      <c r="A19" s="85"/>
      <c r="B19" s="85"/>
      <c r="C19" s="22" t="s">
        <v>377</v>
      </c>
      <c r="D19" s="19" t="s">
        <v>10</v>
      </c>
      <c r="E19" s="15" t="s">
        <v>11</v>
      </c>
      <c r="F19" s="15" t="s">
        <v>12</v>
      </c>
      <c r="G19" s="24"/>
      <c r="H19" s="24">
        <v>10</v>
      </c>
      <c r="I19" s="24"/>
      <c r="J19" s="21"/>
      <c r="K19" s="21"/>
      <c r="L19" s="21"/>
      <c r="M19" s="21"/>
      <c r="N19" s="21"/>
      <c r="O19" s="21">
        <v>15</v>
      </c>
      <c r="P19" s="73"/>
      <c r="Q19" s="17">
        <f t="shared" si="5"/>
        <v>25</v>
      </c>
      <c r="R19" s="35" t="s">
        <v>495</v>
      </c>
    </row>
    <row r="20" spans="1:18" s="30" customFormat="1" ht="27" customHeight="1" x14ac:dyDescent="0.15">
      <c r="A20" s="85"/>
      <c r="B20" s="85"/>
      <c r="C20" s="23" t="s">
        <v>65</v>
      </c>
      <c r="D20" s="19" t="s">
        <v>69</v>
      </c>
      <c r="E20" s="15" t="s">
        <v>11</v>
      </c>
      <c r="F20" s="15" t="s">
        <v>12</v>
      </c>
      <c r="G20" s="21"/>
      <c r="H20" s="24">
        <v>20</v>
      </c>
      <c r="I20" s="24"/>
      <c r="J20" s="21"/>
      <c r="K20" s="21"/>
      <c r="L20" s="21"/>
      <c r="M20" s="21"/>
      <c r="N20" s="21"/>
      <c r="O20" s="21"/>
      <c r="P20" s="73"/>
      <c r="Q20" s="17">
        <f t="shared" si="5"/>
        <v>20</v>
      </c>
      <c r="R20" s="36"/>
    </row>
    <row r="21" spans="1:18" s="30" customFormat="1" ht="48.75" customHeight="1" x14ac:dyDescent="0.15">
      <c r="A21" s="85"/>
      <c r="B21" s="85"/>
      <c r="C21" s="23" t="s">
        <v>492</v>
      </c>
      <c r="D21" s="19" t="s">
        <v>14</v>
      </c>
      <c r="E21" s="15" t="s">
        <v>11</v>
      </c>
      <c r="F21" s="15" t="s">
        <v>12</v>
      </c>
      <c r="G21" s="21"/>
      <c r="H21" s="24">
        <v>20</v>
      </c>
      <c r="I21" s="24"/>
      <c r="J21" s="21"/>
      <c r="K21" s="21"/>
      <c r="L21" s="21"/>
      <c r="M21" s="21"/>
      <c r="N21" s="21"/>
      <c r="O21" s="21"/>
      <c r="P21" s="73"/>
      <c r="Q21" s="17">
        <f t="shared" si="5"/>
        <v>20</v>
      </c>
      <c r="R21" s="78" t="s">
        <v>497</v>
      </c>
    </row>
    <row r="22" spans="1:18" s="30" customFormat="1" ht="45.75" customHeight="1" x14ac:dyDescent="0.15">
      <c r="A22" s="85"/>
      <c r="B22" s="85"/>
      <c r="C22" s="23" t="s">
        <v>493</v>
      </c>
      <c r="D22" s="19" t="s">
        <v>384</v>
      </c>
      <c r="E22" s="15" t="s">
        <v>11</v>
      </c>
      <c r="F22" s="15" t="s">
        <v>12</v>
      </c>
      <c r="G22" s="21"/>
      <c r="H22" s="24">
        <v>20</v>
      </c>
      <c r="I22" s="24"/>
      <c r="J22" s="21"/>
      <c r="K22" s="21"/>
      <c r="L22" s="21"/>
      <c r="M22" s="21"/>
      <c r="N22" s="21"/>
      <c r="O22" s="21"/>
      <c r="P22" s="73"/>
      <c r="Q22" s="17">
        <f t="shared" si="5"/>
        <v>20</v>
      </c>
      <c r="R22" s="78" t="s">
        <v>494</v>
      </c>
    </row>
    <row r="23" spans="1:18" s="30" customFormat="1" ht="27" customHeight="1" x14ac:dyDescent="0.15">
      <c r="A23" s="85"/>
      <c r="B23" s="85"/>
      <c r="C23" s="23" t="s">
        <v>496</v>
      </c>
      <c r="D23" s="19" t="s">
        <v>383</v>
      </c>
      <c r="E23" s="15" t="s">
        <v>11</v>
      </c>
      <c r="F23" s="15" t="s">
        <v>12</v>
      </c>
      <c r="G23" s="21"/>
      <c r="H23" s="24">
        <v>10</v>
      </c>
      <c r="I23" s="24"/>
      <c r="J23" s="21"/>
      <c r="K23" s="21"/>
      <c r="L23" s="21"/>
      <c r="M23" s="21"/>
      <c r="N23" s="21"/>
      <c r="O23" s="21"/>
      <c r="P23" s="73"/>
      <c r="Q23" s="17">
        <f t="shared" si="5"/>
        <v>10</v>
      </c>
      <c r="R23" s="78" t="s">
        <v>498</v>
      </c>
    </row>
    <row r="24" spans="1:18" s="30" customFormat="1" ht="27" customHeight="1" x14ac:dyDescent="0.15">
      <c r="A24" s="85"/>
      <c r="B24" s="85"/>
      <c r="C24" s="22" t="s">
        <v>15</v>
      </c>
      <c r="D24" s="19" t="s">
        <v>14</v>
      </c>
      <c r="E24" s="15" t="s">
        <v>11</v>
      </c>
      <c r="F24" s="15" t="s">
        <v>12</v>
      </c>
      <c r="G24" s="21"/>
      <c r="H24" s="24">
        <v>10</v>
      </c>
      <c r="I24" s="24"/>
      <c r="J24" s="21"/>
      <c r="K24" s="21"/>
      <c r="L24" s="21"/>
      <c r="M24" s="21"/>
      <c r="N24" s="21"/>
      <c r="O24" s="21"/>
      <c r="P24" s="73"/>
      <c r="Q24" s="17">
        <f t="shared" si="5"/>
        <v>10</v>
      </c>
      <c r="R24" s="35"/>
    </row>
    <row r="25" spans="1:18" s="30" customFormat="1" ht="27" customHeight="1" x14ac:dyDescent="0.15">
      <c r="A25" s="85"/>
      <c r="B25" s="85"/>
      <c r="C25" s="23" t="s">
        <v>346</v>
      </c>
      <c r="D25" s="19" t="s">
        <v>382</v>
      </c>
      <c r="E25" s="15" t="s">
        <v>11</v>
      </c>
      <c r="F25" s="15" t="s">
        <v>12</v>
      </c>
      <c r="G25" s="21"/>
      <c r="H25" s="24"/>
      <c r="I25" s="24">
        <v>18</v>
      </c>
      <c r="J25" s="21"/>
      <c r="K25" s="21"/>
      <c r="L25" s="21"/>
      <c r="M25" s="21"/>
      <c r="N25" s="21"/>
      <c r="O25" s="21"/>
      <c r="P25" s="73"/>
      <c r="Q25" s="17">
        <f t="shared" si="5"/>
        <v>18</v>
      </c>
      <c r="R25" s="35"/>
    </row>
    <row r="26" spans="1:18" s="30" customFormat="1" ht="27" customHeight="1" x14ac:dyDescent="0.15">
      <c r="A26" s="85"/>
      <c r="B26" s="85"/>
      <c r="C26" s="23" t="s">
        <v>347</v>
      </c>
      <c r="D26" s="19" t="s">
        <v>382</v>
      </c>
      <c r="E26" s="15" t="s">
        <v>11</v>
      </c>
      <c r="F26" s="15" t="s">
        <v>12</v>
      </c>
      <c r="G26" s="21"/>
      <c r="H26" s="24"/>
      <c r="I26" s="24">
        <v>37.4</v>
      </c>
      <c r="J26" s="21"/>
      <c r="K26" s="21"/>
      <c r="L26" s="21"/>
      <c r="M26" s="21"/>
      <c r="N26" s="21"/>
      <c r="O26" s="21"/>
      <c r="P26" s="73"/>
      <c r="Q26" s="17">
        <f t="shared" si="5"/>
        <v>37.4</v>
      </c>
      <c r="R26" s="35"/>
    </row>
    <row r="27" spans="1:18" s="30" customFormat="1" ht="27" customHeight="1" x14ac:dyDescent="0.15">
      <c r="A27" s="85"/>
      <c r="B27" s="85"/>
      <c r="C27" s="23" t="s">
        <v>348</v>
      </c>
      <c r="D27" s="19" t="s">
        <v>382</v>
      </c>
      <c r="E27" s="15" t="s">
        <v>11</v>
      </c>
      <c r="F27" s="15" t="s">
        <v>12</v>
      </c>
      <c r="G27" s="21"/>
      <c r="H27" s="24"/>
      <c r="I27" s="24">
        <v>25.5</v>
      </c>
      <c r="J27" s="21"/>
      <c r="K27" s="21"/>
      <c r="L27" s="21"/>
      <c r="M27" s="21"/>
      <c r="N27" s="21"/>
      <c r="O27" s="21"/>
      <c r="P27" s="73"/>
      <c r="Q27" s="17">
        <f t="shared" si="5"/>
        <v>25.5</v>
      </c>
      <c r="R27" s="35"/>
    </row>
    <row r="28" spans="1:18" s="30" customFormat="1" ht="27" customHeight="1" x14ac:dyDescent="0.15">
      <c r="A28" s="85"/>
      <c r="B28" s="85"/>
      <c r="C28" s="23" t="s">
        <v>349</v>
      </c>
      <c r="D28" s="19" t="s">
        <v>382</v>
      </c>
      <c r="E28" s="15" t="s">
        <v>11</v>
      </c>
      <c r="F28" s="15" t="s">
        <v>12</v>
      </c>
      <c r="G28" s="21"/>
      <c r="H28" s="24"/>
      <c r="I28" s="24">
        <v>40.5</v>
      </c>
      <c r="J28" s="21"/>
      <c r="K28" s="21"/>
      <c r="L28" s="21"/>
      <c r="M28" s="21"/>
      <c r="N28" s="21"/>
      <c r="O28" s="21"/>
      <c r="P28" s="73"/>
      <c r="Q28" s="17">
        <f t="shared" si="5"/>
        <v>40.5</v>
      </c>
      <c r="R28" s="35"/>
    </row>
    <row r="29" spans="1:18" s="30" customFormat="1" ht="27" customHeight="1" x14ac:dyDescent="0.15">
      <c r="A29" s="85"/>
      <c r="B29" s="85"/>
      <c r="C29" s="23" t="s">
        <v>350</v>
      </c>
      <c r="D29" s="19" t="s">
        <v>382</v>
      </c>
      <c r="E29" s="15" t="s">
        <v>11</v>
      </c>
      <c r="F29" s="15" t="s">
        <v>12</v>
      </c>
      <c r="G29" s="21"/>
      <c r="H29" s="24"/>
      <c r="I29" s="24">
        <v>22</v>
      </c>
      <c r="J29" s="21"/>
      <c r="K29" s="21"/>
      <c r="L29" s="21"/>
      <c r="M29" s="21"/>
      <c r="N29" s="21"/>
      <c r="O29" s="21"/>
      <c r="P29" s="73"/>
      <c r="Q29" s="17">
        <f t="shared" si="5"/>
        <v>22</v>
      </c>
      <c r="R29" s="35"/>
    </row>
    <row r="30" spans="1:18" s="30" customFormat="1" ht="27" customHeight="1" x14ac:dyDescent="0.15">
      <c r="A30" s="85"/>
      <c r="B30" s="85"/>
      <c r="C30" s="23" t="s">
        <v>351</v>
      </c>
      <c r="D30" s="19" t="s">
        <v>382</v>
      </c>
      <c r="E30" s="15" t="s">
        <v>11</v>
      </c>
      <c r="F30" s="15" t="s">
        <v>12</v>
      </c>
      <c r="G30" s="21"/>
      <c r="H30" s="24"/>
      <c r="I30" s="24">
        <v>43.6</v>
      </c>
      <c r="J30" s="21"/>
      <c r="K30" s="21"/>
      <c r="L30" s="21"/>
      <c r="M30" s="21"/>
      <c r="N30" s="21"/>
      <c r="O30" s="21"/>
      <c r="P30" s="73"/>
      <c r="Q30" s="17">
        <f t="shared" si="5"/>
        <v>43.6</v>
      </c>
      <c r="R30" s="35"/>
    </row>
    <row r="31" spans="1:18" s="31" customFormat="1" ht="27" customHeight="1" x14ac:dyDescent="0.15">
      <c r="A31" s="85"/>
      <c r="B31" s="85"/>
      <c r="C31" s="23" t="s">
        <v>352</v>
      </c>
      <c r="D31" s="19" t="s">
        <v>382</v>
      </c>
      <c r="E31" s="15" t="s">
        <v>11</v>
      </c>
      <c r="F31" s="15" t="s">
        <v>12</v>
      </c>
      <c r="G31" s="26"/>
      <c r="H31" s="25"/>
      <c r="I31" s="23">
        <v>44</v>
      </c>
      <c r="J31" s="26"/>
      <c r="K31" s="26"/>
      <c r="L31" s="26"/>
      <c r="M31" s="26"/>
      <c r="N31" s="26"/>
      <c r="O31" s="26"/>
      <c r="P31" s="26"/>
      <c r="Q31" s="17">
        <f t="shared" si="5"/>
        <v>44</v>
      </c>
      <c r="R31" s="37"/>
    </row>
    <row r="32" spans="1:18" s="30" customFormat="1" ht="27" customHeight="1" x14ac:dyDescent="0.15">
      <c r="A32" s="85"/>
      <c r="B32" s="85"/>
      <c r="C32" s="23" t="s">
        <v>353</v>
      </c>
      <c r="D32" s="19" t="s">
        <v>382</v>
      </c>
      <c r="E32" s="15" t="s">
        <v>11</v>
      </c>
      <c r="F32" s="15" t="s">
        <v>12</v>
      </c>
      <c r="G32" s="21"/>
      <c r="H32" s="24"/>
      <c r="I32" s="24">
        <v>22</v>
      </c>
      <c r="J32" s="21"/>
      <c r="K32" s="21"/>
      <c r="L32" s="21"/>
      <c r="M32" s="21"/>
      <c r="N32" s="21"/>
      <c r="O32" s="21"/>
      <c r="P32" s="73"/>
      <c r="Q32" s="17">
        <f t="shared" si="5"/>
        <v>22</v>
      </c>
      <c r="R32" s="35"/>
    </row>
    <row r="33" spans="1:18" s="30" customFormat="1" ht="27" customHeight="1" x14ac:dyDescent="0.15">
      <c r="A33" s="85"/>
      <c r="B33" s="85"/>
      <c r="C33" s="23" t="s">
        <v>385</v>
      </c>
      <c r="D33" s="19" t="s">
        <v>10</v>
      </c>
      <c r="E33" s="15" t="s">
        <v>11</v>
      </c>
      <c r="F33" s="15" t="s">
        <v>12</v>
      </c>
      <c r="G33" s="21"/>
      <c r="H33" s="24"/>
      <c r="I33" s="24">
        <v>22</v>
      </c>
      <c r="J33" s="21"/>
      <c r="K33" s="21"/>
      <c r="L33" s="21"/>
      <c r="M33" s="21"/>
      <c r="N33" s="21"/>
      <c r="O33" s="21"/>
      <c r="P33" s="73"/>
      <c r="Q33" s="17">
        <f t="shared" si="5"/>
        <v>22</v>
      </c>
      <c r="R33" s="35"/>
    </row>
    <row r="34" spans="1:18" s="30" customFormat="1" ht="27" customHeight="1" x14ac:dyDescent="0.15">
      <c r="A34" s="85"/>
      <c r="B34" s="85"/>
      <c r="C34" s="23" t="s">
        <v>355</v>
      </c>
      <c r="D34" s="19" t="s">
        <v>382</v>
      </c>
      <c r="E34" s="15" t="s">
        <v>11</v>
      </c>
      <c r="F34" s="15" t="s">
        <v>12</v>
      </c>
      <c r="G34" s="21"/>
      <c r="H34" s="24"/>
      <c r="I34" s="24">
        <v>23.1</v>
      </c>
      <c r="J34" s="21"/>
      <c r="K34" s="21"/>
      <c r="L34" s="21"/>
      <c r="M34" s="21"/>
      <c r="N34" s="21"/>
      <c r="O34" s="21"/>
      <c r="P34" s="73"/>
      <c r="Q34" s="17">
        <f t="shared" si="5"/>
        <v>23.1</v>
      </c>
      <c r="R34" s="35"/>
    </row>
    <row r="35" spans="1:18" s="30" customFormat="1" ht="27" customHeight="1" x14ac:dyDescent="0.15">
      <c r="A35" s="85"/>
      <c r="B35" s="85"/>
      <c r="C35" s="23" t="s">
        <v>356</v>
      </c>
      <c r="D35" s="19" t="s">
        <v>382</v>
      </c>
      <c r="E35" s="15" t="s">
        <v>11</v>
      </c>
      <c r="F35" s="15" t="s">
        <v>12</v>
      </c>
      <c r="G35" s="21"/>
      <c r="H35" s="24"/>
      <c r="I35" s="24">
        <v>23.1</v>
      </c>
      <c r="J35" s="21"/>
      <c r="K35" s="21"/>
      <c r="L35" s="21"/>
      <c r="M35" s="21"/>
      <c r="N35" s="21"/>
      <c r="O35" s="21"/>
      <c r="P35" s="73"/>
      <c r="Q35" s="17">
        <f t="shared" si="5"/>
        <v>23.1</v>
      </c>
      <c r="R35" s="35"/>
    </row>
    <row r="36" spans="1:18" s="30" customFormat="1" ht="27" customHeight="1" x14ac:dyDescent="0.15">
      <c r="A36" s="85"/>
      <c r="B36" s="85"/>
      <c r="C36" s="23" t="s">
        <v>357</v>
      </c>
      <c r="D36" s="19" t="s">
        <v>382</v>
      </c>
      <c r="E36" s="15" t="s">
        <v>11</v>
      </c>
      <c r="F36" s="15" t="s">
        <v>12</v>
      </c>
      <c r="G36" s="21"/>
      <c r="H36" s="24"/>
      <c r="I36" s="24">
        <v>45.1</v>
      </c>
      <c r="J36" s="21"/>
      <c r="K36" s="21"/>
      <c r="L36" s="21"/>
      <c r="M36" s="21"/>
      <c r="N36" s="21"/>
      <c r="O36" s="21"/>
      <c r="P36" s="73"/>
      <c r="Q36" s="17">
        <f t="shared" si="5"/>
        <v>45.1</v>
      </c>
      <c r="R36" s="35"/>
    </row>
    <row r="37" spans="1:18" s="30" customFormat="1" ht="32.25" customHeight="1" x14ac:dyDescent="0.15">
      <c r="A37" s="85"/>
      <c r="B37" s="85"/>
      <c r="C37" s="23" t="s">
        <v>371</v>
      </c>
      <c r="D37" s="19" t="s">
        <v>10</v>
      </c>
      <c r="E37" s="15" t="s">
        <v>11</v>
      </c>
      <c r="F37" s="15" t="s">
        <v>12</v>
      </c>
      <c r="G37" s="21"/>
      <c r="H37" s="24"/>
      <c r="I37" s="24"/>
      <c r="J37" s="21"/>
      <c r="K37" s="21"/>
      <c r="L37" s="21">
        <v>20</v>
      </c>
      <c r="M37" s="21"/>
      <c r="N37" s="21"/>
      <c r="O37" s="21"/>
      <c r="P37" s="73"/>
      <c r="Q37" s="17">
        <f t="shared" si="5"/>
        <v>20</v>
      </c>
      <c r="R37" s="35" t="s">
        <v>372</v>
      </c>
    </row>
    <row r="38" spans="1:18" s="30" customFormat="1" ht="27" customHeight="1" x14ac:dyDescent="0.15">
      <c r="A38" s="85"/>
      <c r="B38" s="21" t="s">
        <v>92</v>
      </c>
      <c r="C38" s="21" t="s">
        <v>93</v>
      </c>
      <c r="D38" s="19" t="s">
        <v>384</v>
      </c>
      <c r="E38" s="15" t="s">
        <v>11</v>
      </c>
      <c r="F38" s="15" t="s">
        <v>12</v>
      </c>
      <c r="G38" s="21"/>
      <c r="H38" s="24">
        <v>10</v>
      </c>
      <c r="I38" s="24"/>
      <c r="J38" s="21"/>
      <c r="K38" s="21"/>
      <c r="L38" s="21"/>
      <c r="M38" s="21"/>
      <c r="N38" s="21"/>
      <c r="O38" s="21"/>
      <c r="P38" s="73"/>
      <c r="Q38" s="17">
        <f t="shared" si="5"/>
        <v>10</v>
      </c>
      <c r="R38" s="35"/>
    </row>
    <row r="39" spans="1:18" s="30" customFormat="1" ht="27" customHeight="1" x14ac:dyDescent="0.15">
      <c r="A39" s="85"/>
      <c r="B39" s="21" t="s">
        <v>95</v>
      </c>
      <c r="C39" s="21" t="s">
        <v>96</v>
      </c>
      <c r="D39" s="19" t="s">
        <v>384</v>
      </c>
      <c r="E39" s="15" t="s">
        <v>11</v>
      </c>
      <c r="F39" s="15" t="s">
        <v>12</v>
      </c>
      <c r="G39" s="21"/>
      <c r="H39" s="24">
        <v>10</v>
      </c>
      <c r="I39" s="24"/>
      <c r="J39" s="21"/>
      <c r="K39" s="21"/>
      <c r="L39" s="21"/>
      <c r="M39" s="21"/>
      <c r="N39" s="21"/>
      <c r="O39" s="21"/>
      <c r="P39" s="73"/>
      <c r="Q39" s="17">
        <f t="shared" si="5"/>
        <v>10</v>
      </c>
      <c r="R39" s="35"/>
    </row>
    <row r="40" spans="1:18" s="30" customFormat="1" ht="54.75" customHeight="1" x14ac:dyDescent="0.15">
      <c r="A40" s="85"/>
      <c r="B40" s="60" t="s">
        <v>470</v>
      </c>
      <c r="C40" s="21" t="s">
        <v>99</v>
      </c>
      <c r="D40" s="19" t="s">
        <v>384</v>
      </c>
      <c r="E40" s="15" t="s">
        <v>11</v>
      </c>
      <c r="F40" s="15" t="s">
        <v>12</v>
      </c>
      <c r="G40" s="21"/>
      <c r="H40" s="24">
        <v>10</v>
      </c>
      <c r="I40" s="24"/>
      <c r="J40" s="21"/>
      <c r="K40" s="21"/>
      <c r="L40" s="21"/>
      <c r="M40" s="21"/>
      <c r="N40" s="21"/>
      <c r="O40" s="21"/>
      <c r="P40" s="73"/>
      <c r="Q40" s="17">
        <f t="shared" si="5"/>
        <v>10</v>
      </c>
      <c r="R40" s="35"/>
    </row>
    <row r="41" spans="1:18" s="30" customFormat="1" ht="40.5" customHeight="1" x14ac:dyDescent="0.15">
      <c r="A41" s="85"/>
      <c r="B41" s="80">
        <v>999810</v>
      </c>
      <c r="C41" s="23" t="s">
        <v>364</v>
      </c>
      <c r="D41" s="67" t="s">
        <v>10</v>
      </c>
      <c r="E41" s="15" t="s">
        <v>11</v>
      </c>
      <c r="F41" s="15" t="s">
        <v>12</v>
      </c>
      <c r="G41" s="71"/>
      <c r="H41" s="24"/>
      <c r="I41" s="24"/>
      <c r="J41" s="71"/>
      <c r="K41" s="71">
        <v>50</v>
      </c>
      <c r="L41" s="71"/>
      <c r="M41" s="71"/>
      <c r="N41" s="71"/>
      <c r="O41" s="71"/>
      <c r="P41" s="73">
        <v>30</v>
      </c>
      <c r="Q41" s="17">
        <f t="shared" si="5"/>
        <v>80</v>
      </c>
      <c r="R41" s="35"/>
    </row>
    <row r="42" spans="1:18" s="30" customFormat="1" ht="40.5" customHeight="1" x14ac:dyDescent="0.15">
      <c r="A42" s="85"/>
      <c r="B42" s="80">
        <v>999901</v>
      </c>
      <c r="C42" s="24" t="s">
        <v>66</v>
      </c>
      <c r="D42" s="67" t="s">
        <v>10</v>
      </c>
      <c r="E42" s="15" t="s">
        <v>11</v>
      </c>
      <c r="F42" s="15" t="s">
        <v>12</v>
      </c>
      <c r="G42" s="71"/>
      <c r="H42" s="24"/>
      <c r="I42" s="24"/>
      <c r="J42" s="71">
        <v>50</v>
      </c>
      <c r="K42" s="71">
        <v>120</v>
      </c>
      <c r="L42" s="71"/>
      <c r="M42" s="71"/>
      <c r="N42" s="71"/>
      <c r="O42" s="71"/>
      <c r="P42" s="73">
        <v>30</v>
      </c>
      <c r="Q42" s="17">
        <f t="shared" si="5"/>
        <v>200</v>
      </c>
      <c r="R42" s="35"/>
    </row>
    <row r="43" spans="1:18" s="30" customFormat="1" ht="43.5" customHeight="1" x14ac:dyDescent="0.15">
      <c r="A43" s="86"/>
      <c r="B43" s="80">
        <v>999818</v>
      </c>
      <c r="C43" s="24" t="s">
        <v>68</v>
      </c>
      <c r="D43" s="67" t="s">
        <v>10</v>
      </c>
      <c r="E43" s="15" t="s">
        <v>11</v>
      </c>
      <c r="F43" s="15" t="s">
        <v>12</v>
      </c>
      <c r="G43" s="71"/>
      <c r="H43" s="24"/>
      <c r="I43" s="24"/>
      <c r="J43" s="71">
        <v>50</v>
      </c>
      <c r="K43" s="71">
        <v>50</v>
      </c>
      <c r="L43" s="71"/>
      <c r="M43" s="71"/>
      <c r="N43" s="71"/>
      <c r="O43" s="71"/>
      <c r="P43" s="73">
        <v>30</v>
      </c>
      <c r="Q43" s="17">
        <f t="shared" si="5"/>
        <v>130</v>
      </c>
      <c r="R43" s="35"/>
    </row>
    <row r="44" spans="1:18" s="30" customFormat="1" ht="27" customHeight="1" x14ac:dyDescent="0.15">
      <c r="A44" s="87" t="s">
        <v>341</v>
      </c>
      <c r="B44" s="87"/>
      <c r="C44" s="87"/>
      <c r="D44" s="21"/>
      <c r="E44" s="21"/>
      <c r="F44" s="21"/>
      <c r="G44" s="27">
        <f t="shared" ref="G44:Q44" si="6">G45+G76+G88+G97+G108+G115+G125+G137+G140+G145+G153+G159+G165+G171</f>
        <v>0</v>
      </c>
      <c r="H44" s="27">
        <f t="shared" si="6"/>
        <v>950</v>
      </c>
      <c r="I44" s="27">
        <f t="shared" si="6"/>
        <v>154</v>
      </c>
      <c r="J44" s="27">
        <f t="shared" si="6"/>
        <v>45</v>
      </c>
      <c r="K44" s="27">
        <f t="shared" si="6"/>
        <v>200</v>
      </c>
      <c r="L44" s="27">
        <f t="shared" si="6"/>
        <v>980</v>
      </c>
      <c r="M44" s="27">
        <f t="shared" si="6"/>
        <v>23</v>
      </c>
      <c r="N44" s="27">
        <f t="shared" si="6"/>
        <v>0</v>
      </c>
      <c r="O44" s="27">
        <f t="shared" si="6"/>
        <v>30</v>
      </c>
      <c r="P44" s="27">
        <f t="shared" si="6"/>
        <v>300</v>
      </c>
      <c r="Q44" s="27">
        <f t="shared" si="6"/>
        <v>2682</v>
      </c>
      <c r="R44" s="35"/>
    </row>
    <row r="45" spans="1:18" s="30" customFormat="1" ht="27" customHeight="1" x14ac:dyDescent="0.15">
      <c r="A45" s="88" t="s">
        <v>18</v>
      </c>
      <c r="B45" s="87" t="s">
        <v>19</v>
      </c>
      <c r="C45" s="87"/>
      <c r="D45" s="28"/>
      <c r="E45" s="28"/>
      <c r="F45" s="28"/>
      <c r="G45" s="27">
        <f t="shared" ref="G45:Q45" si="7">SUM(G46:G75)</f>
        <v>0</v>
      </c>
      <c r="H45" s="27">
        <f t="shared" si="7"/>
        <v>230</v>
      </c>
      <c r="I45" s="27">
        <f t="shared" si="7"/>
        <v>44</v>
      </c>
      <c r="J45" s="27">
        <f t="shared" si="7"/>
        <v>0</v>
      </c>
      <c r="K45" s="27">
        <f t="shared" si="7"/>
        <v>0</v>
      </c>
      <c r="L45" s="27">
        <f t="shared" si="7"/>
        <v>238</v>
      </c>
      <c r="M45" s="27">
        <f t="shared" si="7"/>
        <v>9</v>
      </c>
      <c r="N45" s="27">
        <f t="shared" si="7"/>
        <v>0</v>
      </c>
      <c r="O45" s="27">
        <f t="shared" si="7"/>
        <v>0</v>
      </c>
      <c r="P45" s="27">
        <f t="shared" si="7"/>
        <v>100</v>
      </c>
      <c r="Q45" s="27">
        <f t="shared" si="7"/>
        <v>621</v>
      </c>
      <c r="R45" s="35"/>
    </row>
    <row r="46" spans="1:18" s="30" customFormat="1" ht="25.5" customHeight="1" x14ac:dyDescent="0.15">
      <c r="A46" s="88"/>
      <c r="B46" s="81" t="s">
        <v>20</v>
      </c>
      <c r="C46" s="22" t="s">
        <v>373</v>
      </c>
      <c r="D46" s="19" t="s">
        <v>69</v>
      </c>
      <c r="E46" s="28"/>
      <c r="F46" s="19" t="s">
        <v>31</v>
      </c>
      <c r="G46" s="27"/>
      <c r="H46" s="27"/>
      <c r="I46" s="27"/>
      <c r="J46" s="28"/>
      <c r="K46" s="28"/>
      <c r="L46" s="28"/>
      <c r="M46" s="22">
        <v>9</v>
      </c>
      <c r="N46" s="22"/>
      <c r="O46" s="22"/>
      <c r="P46" s="22"/>
      <c r="Q46" s="17">
        <f t="shared" ref="Q46:Q75" si="8">SUM(G46:P46)</f>
        <v>9</v>
      </c>
      <c r="R46" s="35"/>
    </row>
    <row r="47" spans="1:18" s="30" customFormat="1" ht="25.5" customHeight="1" x14ac:dyDescent="0.15">
      <c r="A47" s="88"/>
      <c r="B47" s="82"/>
      <c r="C47" s="21" t="s">
        <v>115</v>
      </c>
      <c r="D47" s="19" t="s">
        <v>383</v>
      </c>
      <c r="E47" s="21"/>
      <c r="F47" s="19" t="s">
        <v>31</v>
      </c>
      <c r="G47" s="24"/>
      <c r="H47" s="24">
        <v>10</v>
      </c>
      <c r="I47" s="24"/>
      <c r="J47" s="21"/>
      <c r="K47" s="21"/>
      <c r="L47" s="21"/>
      <c r="M47" s="21"/>
      <c r="N47" s="21"/>
      <c r="O47" s="21"/>
      <c r="P47" s="73"/>
      <c r="Q47" s="17">
        <f t="shared" si="8"/>
        <v>10</v>
      </c>
      <c r="R47" s="35"/>
    </row>
    <row r="48" spans="1:18" s="30" customFormat="1" ht="25.5" customHeight="1" x14ac:dyDescent="0.15">
      <c r="A48" s="88"/>
      <c r="B48" s="82"/>
      <c r="C48" s="21" t="s">
        <v>21</v>
      </c>
      <c r="D48" s="19" t="s">
        <v>14</v>
      </c>
      <c r="E48" s="21"/>
      <c r="F48" s="19" t="s">
        <v>31</v>
      </c>
      <c r="G48" s="24"/>
      <c r="H48" s="24">
        <v>10</v>
      </c>
      <c r="I48" s="24"/>
      <c r="J48" s="21"/>
      <c r="K48" s="21"/>
      <c r="L48" s="21"/>
      <c r="M48" s="21"/>
      <c r="N48" s="21"/>
      <c r="O48" s="21"/>
      <c r="P48" s="73"/>
      <c r="Q48" s="17">
        <f t="shared" si="8"/>
        <v>10</v>
      </c>
      <c r="R48" s="35"/>
    </row>
    <row r="49" spans="1:18" s="30" customFormat="1" ht="25.5" customHeight="1" x14ac:dyDescent="0.15">
      <c r="A49" s="88"/>
      <c r="B49" s="82"/>
      <c r="C49" s="21" t="s">
        <v>118</v>
      </c>
      <c r="D49" s="19" t="s">
        <v>14</v>
      </c>
      <c r="E49" s="21"/>
      <c r="F49" s="19" t="s">
        <v>31</v>
      </c>
      <c r="G49" s="24"/>
      <c r="H49" s="24">
        <v>20</v>
      </c>
      <c r="I49" s="24"/>
      <c r="J49" s="21"/>
      <c r="K49" s="21"/>
      <c r="L49" s="21"/>
      <c r="M49" s="21"/>
      <c r="N49" s="21"/>
      <c r="O49" s="21"/>
      <c r="P49" s="73"/>
      <c r="Q49" s="17">
        <f t="shared" si="8"/>
        <v>20</v>
      </c>
      <c r="R49" s="35"/>
    </row>
    <row r="50" spans="1:18" s="30" customFormat="1" ht="25.5" customHeight="1" x14ac:dyDescent="0.15">
      <c r="A50" s="88"/>
      <c r="B50" s="82"/>
      <c r="C50" s="21" t="s">
        <v>23</v>
      </c>
      <c r="D50" s="19" t="s">
        <v>14</v>
      </c>
      <c r="E50" s="21"/>
      <c r="F50" s="19" t="s">
        <v>31</v>
      </c>
      <c r="G50" s="24"/>
      <c r="H50" s="24">
        <v>20</v>
      </c>
      <c r="I50" s="24"/>
      <c r="J50" s="21"/>
      <c r="K50" s="21"/>
      <c r="L50" s="21"/>
      <c r="M50" s="21"/>
      <c r="N50" s="21"/>
      <c r="O50" s="21"/>
      <c r="P50" s="73"/>
      <c r="Q50" s="17">
        <f t="shared" si="8"/>
        <v>20</v>
      </c>
      <c r="R50" s="35"/>
    </row>
    <row r="51" spans="1:18" s="30" customFormat="1" ht="25.5" customHeight="1" x14ac:dyDescent="0.15">
      <c r="A51" s="88"/>
      <c r="B51" s="82"/>
      <c r="C51" s="21" t="s">
        <v>22</v>
      </c>
      <c r="D51" s="19" t="s">
        <v>14</v>
      </c>
      <c r="E51" s="21"/>
      <c r="F51" s="19" t="s">
        <v>31</v>
      </c>
      <c r="G51" s="24"/>
      <c r="H51" s="24">
        <v>20</v>
      </c>
      <c r="I51" s="24"/>
      <c r="J51" s="21"/>
      <c r="K51" s="21"/>
      <c r="L51" s="21"/>
      <c r="M51" s="21"/>
      <c r="N51" s="21"/>
      <c r="O51" s="21"/>
      <c r="P51" s="73"/>
      <c r="Q51" s="17">
        <f t="shared" si="8"/>
        <v>20</v>
      </c>
      <c r="R51" s="35"/>
    </row>
    <row r="52" spans="1:18" s="30" customFormat="1" ht="25.5" customHeight="1" x14ac:dyDescent="0.15">
      <c r="A52" s="88"/>
      <c r="B52" s="82"/>
      <c r="C52" s="21" t="s">
        <v>122</v>
      </c>
      <c r="D52" s="19" t="s">
        <v>384</v>
      </c>
      <c r="E52" s="21"/>
      <c r="F52" s="19" t="s">
        <v>31</v>
      </c>
      <c r="G52" s="24"/>
      <c r="H52" s="24">
        <v>10</v>
      </c>
      <c r="I52" s="24"/>
      <c r="J52" s="21"/>
      <c r="K52" s="21"/>
      <c r="L52" s="21"/>
      <c r="M52" s="21"/>
      <c r="N52" s="21"/>
      <c r="O52" s="21"/>
      <c r="P52" s="73"/>
      <c r="Q52" s="17">
        <f t="shared" si="8"/>
        <v>10</v>
      </c>
      <c r="R52" s="35"/>
    </row>
    <row r="53" spans="1:18" s="30" customFormat="1" ht="25.5" customHeight="1" x14ac:dyDescent="0.15">
      <c r="A53" s="88"/>
      <c r="B53" s="82"/>
      <c r="C53" s="21" t="s">
        <v>124</v>
      </c>
      <c r="D53" s="19" t="s">
        <v>384</v>
      </c>
      <c r="E53" s="21"/>
      <c r="F53" s="19" t="s">
        <v>31</v>
      </c>
      <c r="G53" s="24"/>
      <c r="H53" s="24">
        <v>10</v>
      </c>
      <c r="I53" s="24"/>
      <c r="J53" s="21"/>
      <c r="K53" s="21"/>
      <c r="L53" s="21"/>
      <c r="M53" s="21"/>
      <c r="N53" s="21"/>
      <c r="O53" s="21"/>
      <c r="P53" s="73"/>
      <c r="Q53" s="17">
        <f t="shared" si="8"/>
        <v>10</v>
      </c>
      <c r="R53" s="35"/>
    </row>
    <row r="54" spans="1:18" s="30" customFormat="1" ht="25.5" customHeight="1" x14ac:dyDescent="0.15">
      <c r="A54" s="88"/>
      <c r="B54" s="82"/>
      <c r="C54" s="21" t="s">
        <v>126</v>
      </c>
      <c r="D54" s="19" t="s">
        <v>69</v>
      </c>
      <c r="E54" s="21"/>
      <c r="F54" s="19" t="s">
        <v>31</v>
      </c>
      <c r="G54" s="24"/>
      <c r="H54" s="24">
        <v>10</v>
      </c>
      <c r="I54" s="24"/>
      <c r="J54" s="21"/>
      <c r="K54" s="21"/>
      <c r="L54" s="21"/>
      <c r="M54" s="21"/>
      <c r="N54" s="21"/>
      <c r="O54" s="21"/>
      <c r="P54" s="73"/>
      <c r="Q54" s="17">
        <f t="shared" si="8"/>
        <v>10</v>
      </c>
      <c r="R54" s="35"/>
    </row>
    <row r="55" spans="1:18" s="30" customFormat="1" ht="25.5" customHeight="1" x14ac:dyDescent="0.15">
      <c r="A55" s="88"/>
      <c r="B55" s="82"/>
      <c r="C55" s="21" t="s">
        <v>128</v>
      </c>
      <c r="D55" s="22" t="s">
        <v>386</v>
      </c>
      <c r="E55" s="21"/>
      <c r="F55" s="19" t="s">
        <v>31</v>
      </c>
      <c r="G55" s="24"/>
      <c r="H55" s="24">
        <v>10</v>
      </c>
      <c r="I55" s="24"/>
      <c r="J55" s="21"/>
      <c r="K55" s="21"/>
      <c r="L55" s="21"/>
      <c r="M55" s="21"/>
      <c r="N55" s="21"/>
      <c r="O55" s="21"/>
      <c r="P55" s="73"/>
      <c r="Q55" s="17">
        <f t="shared" si="8"/>
        <v>10</v>
      </c>
      <c r="R55" s="35"/>
    </row>
    <row r="56" spans="1:18" s="30" customFormat="1" ht="27" customHeight="1" x14ac:dyDescent="0.15">
      <c r="A56" s="88"/>
      <c r="B56" s="82"/>
      <c r="C56" s="22" t="s">
        <v>370</v>
      </c>
      <c r="D56" s="19" t="s">
        <v>14</v>
      </c>
      <c r="E56" s="21"/>
      <c r="F56" s="19" t="s">
        <v>31</v>
      </c>
      <c r="G56" s="24"/>
      <c r="H56" s="24"/>
      <c r="I56" s="24"/>
      <c r="J56" s="21"/>
      <c r="K56" s="21"/>
      <c r="L56" s="21">
        <v>100</v>
      </c>
      <c r="M56" s="21"/>
      <c r="N56" s="21"/>
      <c r="O56" s="21"/>
      <c r="P56" s="73"/>
      <c r="Q56" s="17">
        <f t="shared" si="8"/>
        <v>100</v>
      </c>
      <c r="R56" s="35" t="s">
        <v>512</v>
      </c>
    </row>
    <row r="57" spans="1:18" s="30" customFormat="1" ht="27" customHeight="1" x14ac:dyDescent="0.15">
      <c r="A57" s="88"/>
      <c r="B57" s="82"/>
      <c r="C57" s="23" t="s">
        <v>484</v>
      </c>
      <c r="D57" s="67" t="s">
        <v>382</v>
      </c>
      <c r="E57" s="73"/>
      <c r="F57" s="67" t="s">
        <v>31</v>
      </c>
      <c r="G57" s="24"/>
      <c r="H57" s="24"/>
      <c r="I57" s="24"/>
      <c r="J57" s="73"/>
      <c r="K57" s="73"/>
      <c r="L57" s="73"/>
      <c r="M57" s="73"/>
      <c r="N57" s="73"/>
      <c r="O57" s="73"/>
      <c r="P57" s="73">
        <v>20</v>
      </c>
      <c r="Q57" s="17">
        <f t="shared" si="8"/>
        <v>20</v>
      </c>
      <c r="R57" s="35"/>
    </row>
    <row r="58" spans="1:18" s="30" customFormat="1" ht="27" customHeight="1" x14ac:dyDescent="0.15">
      <c r="A58" s="88"/>
      <c r="B58" s="82"/>
      <c r="C58" s="23" t="s">
        <v>479</v>
      </c>
      <c r="D58" s="67" t="s">
        <v>382</v>
      </c>
      <c r="E58" s="73"/>
      <c r="F58" s="67" t="s">
        <v>31</v>
      </c>
      <c r="G58" s="24"/>
      <c r="H58" s="24"/>
      <c r="I58" s="24"/>
      <c r="J58" s="73"/>
      <c r="K58" s="73"/>
      <c r="L58" s="73"/>
      <c r="M58" s="73"/>
      <c r="N58" s="73"/>
      <c r="O58" s="73"/>
      <c r="P58" s="73">
        <v>20</v>
      </c>
      <c r="Q58" s="17">
        <f t="shared" si="8"/>
        <v>20</v>
      </c>
      <c r="R58" s="35"/>
    </row>
    <row r="59" spans="1:18" s="30" customFormat="1" ht="27" customHeight="1" x14ac:dyDescent="0.15">
      <c r="A59" s="88"/>
      <c r="B59" s="82"/>
      <c r="C59" s="23" t="s">
        <v>480</v>
      </c>
      <c r="D59" s="67" t="s">
        <v>382</v>
      </c>
      <c r="E59" s="73"/>
      <c r="F59" s="67" t="s">
        <v>31</v>
      </c>
      <c r="G59" s="24"/>
      <c r="H59" s="24"/>
      <c r="I59" s="24"/>
      <c r="J59" s="73"/>
      <c r="K59" s="73"/>
      <c r="L59" s="73"/>
      <c r="M59" s="73"/>
      <c r="N59" s="73"/>
      <c r="O59" s="73"/>
      <c r="P59" s="73">
        <v>20</v>
      </c>
      <c r="Q59" s="17">
        <f t="shared" si="8"/>
        <v>20</v>
      </c>
      <c r="R59" s="35"/>
    </row>
    <row r="60" spans="1:18" s="30" customFormat="1" ht="27" customHeight="1" x14ac:dyDescent="0.15">
      <c r="A60" s="88"/>
      <c r="B60" s="82"/>
      <c r="C60" s="23" t="s">
        <v>481</v>
      </c>
      <c r="D60" s="67" t="s">
        <v>382</v>
      </c>
      <c r="E60" s="73"/>
      <c r="F60" s="67" t="s">
        <v>31</v>
      </c>
      <c r="G60" s="24"/>
      <c r="H60" s="24"/>
      <c r="I60" s="24"/>
      <c r="J60" s="73"/>
      <c r="K60" s="73"/>
      <c r="L60" s="73"/>
      <c r="M60" s="73"/>
      <c r="N60" s="73"/>
      <c r="O60" s="73"/>
      <c r="P60" s="73">
        <v>20</v>
      </c>
      <c r="Q60" s="17">
        <f t="shared" si="8"/>
        <v>20</v>
      </c>
      <c r="R60" s="35"/>
    </row>
    <row r="61" spans="1:18" s="30" customFormat="1" ht="27" customHeight="1" x14ac:dyDescent="0.15">
      <c r="A61" s="88"/>
      <c r="B61" s="82"/>
      <c r="C61" s="23" t="s">
        <v>482</v>
      </c>
      <c r="D61" s="67" t="s">
        <v>382</v>
      </c>
      <c r="E61" s="73"/>
      <c r="F61" s="67" t="s">
        <v>31</v>
      </c>
      <c r="G61" s="24"/>
      <c r="H61" s="24"/>
      <c r="I61" s="24"/>
      <c r="J61" s="73"/>
      <c r="K61" s="73"/>
      <c r="L61" s="73"/>
      <c r="M61" s="73"/>
      <c r="N61" s="73"/>
      <c r="O61" s="73"/>
      <c r="P61" s="73">
        <v>20</v>
      </c>
      <c r="Q61" s="17">
        <f t="shared" si="8"/>
        <v>20</v>
      </c>
      <c r="R61" s="35"/>
    </row>
    <row r="62" spans="1:18" s="30" customFormat="1" ht="27" customHeight="1" x14ac:dyDescent="0.15">
      <c r="A62" s="88"/>
      <c r="B62" s="82"/>
      <c r="C62" s="21" t="s">
        <v>358</v>
      </c>
      <c r="D62" s="19" t="s">
        <v>387</v>
      </c>
      <c r="E62" s="21"/>
      <c r="F62" s="19" t="s">
        <v>31</v>
      </c>
      <c r="G62" s="24"/>
      <c r="H62" s="24"/>
      <c r="I62" s="24">
        <v>22</v>
      </c>
      <c r="J62" s="21"/>
      <c r="K62" s="21"/>
      <c r="L62" s="21"/>
      <c r="M62" s="21"/>
      <c r="N62" s="21"/>
      <c r="O62" s="21"/>
      <c r="P62" s="73"/>
      <c r="Q62" s="17">
        <f t="shared" si="8"/>
        <v>22</v>
      </c>
      <c r="R62" s="35"/>
    </row>
    <row r="63" spans="1:18" s="30" customFormat="1" ht="27" customHeight="1" x14ac:dyDescent="0.15">
      <c r="A63" s="88"/>
      <c r="B63" s="83"/>
      <c r="C63" s="21" t="s">
        <v>359</v>
      </c>
      <c r="D63" s="19" t="s">
        <v>387</v>
      </c>
      <c r="E63" s="21"/>
      <c r="F63" s="19" t="s">
        <v>31</v>
      </c>
      <c r="G63" s="24"/>
      <c r="H63" s="24"/>
      <c r="I63" s="24">
        <v>22</v>
      </c>
      <c r="J63" s="21"/>
      <c r="K63" s="21"/>
      <c r="L63" s="21"/>
      <c r="M63" s="21"/>
      <c r="N63" s="21"/>
      <c r="O63" s="21"/>
      <c r="P63" s="73"/>
      <c r="Q63" s="17">
        <f t="shared" si="8"/>
        <v>22</v>
      </c>
      <c r="R63" s="35"/>
    </row>
    <row r="64" spans="1:18" s="30" customFormat="1" ht="27" customHeight="1" x14ac:dyDescent="0.15">
      <c r="A64" s="88"/>
      <c r="B64" s="88" t="s">
        <v>130</v>
      </c>
      <c r="C64" s="21" t="s">
        <v>131</v>
      </c>
      <c r="D64" s="19" t="s">
        <v>383</v>
      </c>
      <c r="E64" s="21"/>
      <c r="F64" s="19" t="s">
        <v>31</v>
      </c>
      <c r="G64" s="24"/>
      <c r="H64" s="24">
        <v>10</v>
      </c>
      <c r="I64" s="24"/>
      <c r="J64" s="21"/>
      <c r="K64" s="21"/>
      <c r="L64" s="21"/>
      <c r="M64" s="21"/>
      <c r="N64" s="21"/>
      <c r="O64" s="21"/>
      <c r="P64" s="73"/>
      <c r="Q64" s="17">
        <f t="shared" si="8"/>
        <v>10</v>
      </c>
      <c r="R64" s="35"/>
    </row>
    <row r="65" spans="1:18" s="30" customFormat="1" ht="27" customHeight="1" x14ac:dyDescent="0.15">
      <c r="A65" s="88"/>
      <c r="B65" s="88"/>
      <c r="C65" s="21" t="s">
        <v>133</v>
      </c>
      <c r="D65" s="19" t="s">
        <v>383</v>
      </c>
      <c r="E65" s="21"/>
      <c r="F65" s="19" t="s">
        <v>31</v>
      </c>
      <c r="G65" s="24"/>
      <c r="H65" s="24">
        <v>10</v>
      </c>
      <c r="I65" s="24"/>
      <c r="J65" s="21"/>
      <c r="K65" s="21"/>
      <c r="L65" s="21"/>
      <c r="M65" s="21"/>
      <c r="N65" s="21"/>
      <c r="O65" s="21"/>
      <c r="P65" s="73"/>
      <c r="Q65" s="17">
        <f t="shared" si="8"/>
        <v>10</v>
      </c>
      <c r="R65" s="35"/>
    </row>
    <row r="66" spans="1:18" s="30" customFormat="1" ht="27" customHeight="1" x14ac:dyDescent="0.15">
      <c r="A66" s="88"/>
      <c r="B66" s="88"/>
      <c r="C66" s="21" t="s">
        <v>135</v>
      </c>
      <c r="D66" s="19" t="s">
        <v>383</v>
      </c>
      <c r="E66" s="21"/>
      <c r="F66" s="19" t="s">
        <v>31</v>
      </c>
      <c r="G66" s="24"/>
      <c r="H66" s="24">
        <v>10</v>
      </c>
      <c r="I66" s="24"/>
      <c r="J66" s="21"/>
      <c r="K66" s="21"/>
      <c r="L66" s="21"/>
      <c r="M66" s="21"/>
      <c r="N66" s="21"/>
      <c r="O66" s="21"/>
      <c r="P66" s="73"/>
      <c r="Q66" s="17">
        <f t="shared" si="8"/>
        <v>10</v>
      </c>
      <c r="R66" s="35"/>
    </row>
    <row r="67" spans="1:18" s="30" customFormat="1" ht="27" customHeight="1" x14ac:dyDescent="0.15">
      <c r="A67" s="88"/>
      <c r="B67" s="21" t="s">
        <v>24</v>
      </c>
      <c r="C67" s="21" t="s">
        <v>155</v>
      </c>
      <c r="D67" s="19" t="s">
        <v>388</v>
      </c>
      <c r="E67" s="21"/>
      <c r="F67" s="19" t="s">
        <v>31</v>
      </c>
      <c r="G67" s="24"/>
      <c r="H67" s="24">
        <v>10</v>
      </c>
      <c r="I67" s="24"/>
      <c r="J67" s="21"/>
      <c r="K67" s="21"/>
      <c r="L67" s="21"/>
      <c r="M67" s="21"/>
      <c r="N67" s="21"/>
      <c r="O67" s="21"/>
      <c r="P67" s="73"/>
      <c r="Q67" s="17">
        <f t="shared" si="8"/>
        <v>10</v>
      </c>
      <c r="R67" s="35"/>
    </row>
    <row r="68" spans="1:18" s="30" customFormat="1" ht="27" customHeight="1" x14ac:dyDescent="0.15">
      <c r="A68" s="88"/>
      <c r="B68" s="88" t="s">
        <v>137</v>
      </c>
      <c r="C68" s="21" t="s">
        <v>138</v>
      </c>
      <c r="D68" s="19" t="s">
        <v>383</v>
      </c>
      <c r="E68" s="21"/>
      <c r="F68" s="19" t="s">
        <v>31</v>
      </c>
      <c r="G68" s="24"/>
      <c r="H68" s="24">
        <v>10</v>
      </c>
      <c r="I68" s="24"/>
      <c r="J68" s="21"/>
      <c r="K68" s="21"/>
      <c r="L68" s="21"/>
      <c r="M68" s="21"/>
      <c r="N68" s="21"/>
      <c r="O68" s="21"/>
      <c r="P68" s="73"/>
      <c r="Q68" s="17">
        <f t="shared" si="8"/>
        <v>10</v>
      </c>
      <c r="R68" s="35"/>
    </row>
    <row r="69" spans="1:18" s="30" customFormat="1" ht="27" customHeight="1" x14ac:dyDescent="0.15">
      <c r="A69" s="88"/>
      <c r="B69" s="88"/>
      <c r="C69" s="21" t="s">
        <v>140</v>
      </c>
      <c r="D69" s="19" t="s">
        <v>14</v>
      </c>
      <c r="E69" s="21"/>
      <c r="F69" s="19" t="s">
        <v>31</v>
      </c>
      <c r="G69" s="24"/>
      <c r="H69" s="24">
        <v>10</v>
      </c>
      <c r="I69" s="24"/>
      <c r="J69" s="21"/>
      <c r="K69" s="21"/>
      <c r="L69" s="21"/>
      <c r="M69" s="21"/>
      <c r="N69" s="21"/>
      <c r="O69" s="21"/>
      <c r="P69" s="73"/>
      <c r="Q69" s="17">
        <f t="shared" si="8"/>
        <v>10</v>
      </c>
      <c r="R69" s="35"/>
    </row>
    <row r="70" spans="1:18" s="30" customFormat="1" ht="27" customHeight="1" x14ac:dyDescent="0.15">
      <c r="A70" s="88"/>
      <c r="B70" s="21" t="s">
        <v>142</v>
      </c>
      <c r="C70" s="21" t="s">
        <v>143</v>
      </c>
      <c r="D70" s="19" t="s">
        <v>383</v>
      </c>
      <c r="E70" s="21"/>
      <c r="F70" s="19" t="s">
        <v>31</v>
      </c>
      <c r="G70" s="24"/>
      <c r="H70" s="24">
        <v>10</v>
      </c>
      <c r="I70" s="24"/>
      <c r="J70" s="21"/>
      <c r="K70" s="21"/>
      <c r="L70" s="21"/>
      <c r="M70" s="21"/>
      <c r="N70" s="21"/>
      <c r="O70" s="21"/>
      <c r="P70" s="73"/>
      <c r="Q70" s="17">
        <f t="shared" si="8"/>
        <v>10</v>
      </c>
      <c r="R70" s="35"/>
    </row>
    <row r="71" spans="1:18" s="30" customFormat="1" ht="33" customHeight="1" x14ac:dyDescent="0.15">
      <c r="A71" s="88"/>
      <c r="B71" s="22" t="s">
        <v>368</v>
      </c>
      <c r="C71" s="21" t="s">
        <v>369</v>
      </c>
      <c r="D71" s="19" t="s">
        <v>14</v>
      </c>
      <c r="E71" s="21"/>
      <c r="F71" s="19" t="s">
        <v>31</v>
      </c>
      <c r="G71" s="24"/>
      <c r="H71" s="24"/>
      <c r="I71" s="24"/>
      <c r="J71" s="21"/>
      <c r="K71" s="21"/>
      <c r="L71" s="21">
        <v>138</v>
      </c>
      <c r="M71" s="21"/>
      <c r="N71" s="21"/>
      <c r="O71" s="21"/>
      <c r="P71" s="73"/>
      <c r="Q71" s="17">
        <f t="shared" si="8"/>
        <v>138</v>
      </c>
      <c r="R71" s="35" t="s">
        <v>513</v>
      </c>
    </row>
    <row r="72" spans="1:18" s="30" customFormat="1" ht="27" customHeight="1" x14ac:dyDescent="0.15">
      <c r="A72" s="88"/>
      <c r="B72" s="88" t="s">
        <v>145</v>
      </c>
      <c r="C72" s="21" t="s">
        <v>146</v>
      </c>
      <c r="D72" s="19" t="s">
        <v>388</v>
      </c>
      <c r="E72" s="21"/>
      <c r="F72" s="19" t="s">
        <v>31</v>
      </c>
      <c r="G72" s="24"/>
      <c r="H72" s="24">
        <v>10</v>
      </c>
      <c r="I72" s="24"/>
      <c r="J72" s="21"/>
      <c r="K72" s="21"/>
      <c r="L72" s="21"/>
      <c r="M72" s="21"/>
      <c r="N72" s="21"/>
      <c r="O72" s="21"/>
      <c r="P72" s="73"/>
      <c r="Q72" s="17">
        <f t="shared" si="8"/>
        <v>10</v>
      </c>
      <c r="R72" s="35"/>
    </row>
    <row r="73" spans="1:18" s="30" customFormat="1" ht="27" customHeight="1" x14ac:dyDescent="0.15">
      <c r="A73" s="88"/>
      <c r="B73" s="88"/>
      <c r="C73" s="21" t="s">
        <v>148</v>
      </c>
      <c r="D73" s="19" t="s">
        <v>383</v>
      </c>
      <c r="E73" s="21"/>
      <c r="F73" s="19" t="s">
        <v>31</v>
      </c>
      <c r="G73" s="24"/>
      <c r="H73" s="24">
        <v>10</v>
      </c>
      <c r="I73" s="24"/>
      <c r="J73" s="21"/>
      <c r="K73" s="21"/>
      <c r="L73" s="21"/>
      <c r="M73" s="21"/>
      <c r="N73" s="21"/>
      <c r="O73" s="21"/>
      <c r="P73" s="73"/>
      <c r="Q73" s="17">
        <f t="shared" si="8"/>
        <v>10</v>
      </c>
      <c r="R73" s="35"/>
    </row>
    <row r="74" spans="1:18" s="30" customFormat="1" ht="27" customHeight="1" x14ac:dyDescent="0.15">
      <c r="A74" s="88"/>
      <c r="B74" s="21" t="s">
        <v>26</v>
      </c>
      <c r="C74" s="21" t="s">
        <v>150</v>
      </c>
      <c r="D74" s="19" t="s">
        <v>383</v>
      </c>
      <c r="E74" s="21"/>
      <c r="F74" s="19" t="s">
        <v>31</v>
      </c>
      <c r="G74" s="24"/>
      <c r="H74" s="24">
        <v>10</v>
      </c>
      <c r="I74" s="24"/>
      <c r="J74" s="21"/>
      <c r="K74" s="21"/>
      <c r="L74" s="21"/>
      <c r="M74" s="21"/>
      <c r="N74" s="21"/>
      <c r="O74" s="21"/>
      <c r="P74" s="73"/>
      <c r="Q74" s="17">
        <f t="shared" si="8"/>
        <v>10</v>
      </c>
      <c r="R74" s="35"/>
    </row>
    <row r="75" spans="1:18" s="30" customFormat="1" ht="27" customHeight="1" x14ac:dyDescent="0.15">
      <c r="A75" s="88"/>
      <c r="B75" s="21" t="s">
        <v>152</v>
      </c>
      <c r="C75" s="21" t="s">
        <v>153</v>
      </c>
      <c r="D75" s="19" t="s">
        <v>14</v>
      </c>
      <c r="E75" s="21"/>
      <c r="F75" s="19" t="s">
        <v>31</v>
      </c>
      <c r="G75" s="24"/>
      <c r="H75" s="24">
        <v>10</v>
      </c>
      <c r="I75" s="24"/>
      <c r="J75" s="21"/>
      <c r="K75" s="21"/>
      <c r="L75" s="21"/>
      <c r="M75" s="21"/>
      <c r="N75" s="21"/>
      <c r="O75" s="21"/>
      <c r="P75" s="73"/>
      <c r="Q75" s="17">
        <f t="shared" si="8"/>
        <v>10</v>
      </c>
      <c r="R75" s="35"/>
    </row>
    <row r="76" spans="1:18" s="30" customFormat="1" ht="27" customHeight="1" x14ac:dyDescent="0.15">
      <c r="A76" s="88" t="s">
        <v>27</v>
      </c>
      <c r="B76" s="87" t="s">
        <v>28</v>
      </c>
      <c r="C76" s="87"/>
      <c r="D76" s="28"/>
      <c r="E76" s="28"/>
      <c r="F76" s="28"/>
      <c r="G76" s="27">
        <f>SUM(G77:G87)</f>
        <v>0</v>
      </c>
      <c r="H76" s="27">
        <f t="shared" ref="H76:Q76" si="9">SUM(H77:H87)</f>
        <v>80</v>
      </c>
      <c r="I76" s="27">
        <f t="shared" si="9"/>
        <v>66</v>
      </c>
      <c r="J76" s="27">
        <f t="shared" si="9"/>
        <v>0</v>
      </c>
      <c r="K76" s="27">
        <f t="shared" si="9"/>
        <v>0</v>
      </c>
      <c r="L76" s="27">
        <f t="shared" si="9"/>
        <v>0</v>
      </c>
      <c r="M76" s="27">
        <f t="shared" si="9"/>
        <v>7</v>
      </c>
      <c r="N76" s="27">
        <f t="shared" si="9"/>
        <v>0</v>
      </c>
      <c r="O76" s="27">
        <f t="shared" si="9"/>
        <v>0</v>
      </c>
      <c r="P76" s="27">
        <f t="shared" si="9"/>
        <v>0</v>
      </c>
      <c r="Q76" s="27">
        <f t="shared" si="9"/>
        <v>153</v>
      </c>
      <c r="R76" s="35"/>
    </row>
    <row r="77" spans="1:18" s="30" customFormat="1" ht="27" customHeight="1" x14ac:dyDescent="0.15">
      <c r="A77" s="88"/>
      <c r="B77" s="81" t="s">
        <v>20</v>
      </c>
      <c r="C77" s="22" t="s">
        <v>374</v>
      </c>
      <c r="D77" s="19" t="s">
        <v>69</v>
      </c>
      <c r="E77" s="28"/>
      <c r="F77" s="19" t="s">
        <v>31</v>
      </c>
      <c r="G77" s="27"/>
      <c r="H77" s="27"/>
      <c r="I77" s="27"/>
      <c r="J77" s="28"/>
      <c r="K77" s="28"/>
      <c r="L77" s="28"/>
      <c r="M77" s="22">
        <v>7</v>
      </c>
      <c r="N77" s="22"/>
      <c r="O77" s="22"/>
      <c r="P77" s="22"/>
      <c r="Q77" s="17">
        <f t="shared" ref="Q77:Q87" si="10">SUM(G77:P77)</f>
        <v>7</v>
      </c>
      <c r="R77" s="35"/>
    </row>
    <row r="78" spans="1:18" s="30" customFormat="1" ht="27" customHeight="1" x14ac:dyDescent="0.15">
      <c r="A78" s="88"/>
      <c r="B78" s="82"/>
      <c r="C78" s="21" t="s">
        <v>157</v>
      </c>
      <c r="D78" s="19" t="s">
        <v>14</v>
      </c>
      <c r="E78" s="21"/>
      <c r="F78" s="19" t="s">
        <v>31</v>
      </c>
      <c r="G78" s="24"/>
      <c r="H78" s="24">
        <v>10</v>
      </c>
      <c r="I78" s="24"/>
      <c r="J78" s="21"/>
      <c r="K78" s="21"/>
      <c r="L78" s="21"/>
      <c r="M78" s="21"/>
      <c r="N78" s="21"/>
      <c r="O78" s="21"/>
      <c r="P78" s="73"/>
      <c r="Q78" s="17">
        <f t="shared" si="10"/>
        <v>10</v>
      </c>
      <c r="R78" s="35"/>
    </row>
    <row r="79" spans="1:18" s="30" customFormat="1" ht="27" customHeight="1" x14ac:dyDescent="0.15">
      <c r="A79" s="88"/>
      <c r="B79" s="82"/>
      <c r="C79" s="21" t="s">
        <v>159</v>
      </c>
      <c r="D79" s="19" t="s">
        <v>14</v>
      </c>
      <c r="E79" s="21"/>
      <c r="F79" s="19" t="s">
        <v>31</v>
      </c>
      <c r="G79" s="24"/>
      <c r="H79" s="24">
        <v>10</v>
      </c>
      <c r="I79" s="24"/>
      <c r="J79" s="21"/>
      <c r="K79" s="21"/>
      <c r="L79" s="21"/>
      <c r="M79" s="21"/>
      <c r="N79" s="21"/>
      <c r="O79" s="21"/>
      <c r="P79" s="73"/>
      <c r="Q79" s="17">
        <f t="shared" si="10"/>
        <v>10</v>
      </c>
      <c r="R79" s="35"/>
    </row>
    <row r="80" spans="1:18" s="30" customFormat="1" ht="27" customHeight="1" x14ac:dyDescent="0.15">
      <c r="A80" s="88"/>
      <c r="B80" s="82"/>
      <c r="C80" s="21" t="s">
        <v>161</v>
      </c>
      <c r="D80" s="19" t="s">
        <v>14</v>
      </c>
      <c r="E80" s="21"/>
      <c r="F80" s="19" t="s">
        <v>31</v>
      </c>
      <c r="G80" s="24"/>
      <c r="H80" s="24">
        <v>10</v>
      </c>
      <c r="I80" s="24"/>
      <c r="J80" s="21"/>
      <c r="K80" s="21"/>
      <c r="L80" s="21"/>
      <c r="M80" s="21"/>
      <c r="N80" s="21"/>
      <c r="O80" s="21"/>
      <c r="P80" s="73"/>
      <c r="Q80" s="17">
        <f t="shared" si="10"/>
        <v>10</v>
      </c>
      <c r="R80" s="35"/>
    </row>
    <row r="81" spans="1:18" s="30" customFormat="1" ht="27" customHeight="1" x14ac:dyDescent="0.15">
      <c r="A81" s="88"/>
      <c r="B81" s="82"/>
      <c r="C81" s="21" t="s">
        <v>163</v>
      </c>
      <c r="D81" s="19" t="s">
        <v>388</v>
      </c>
      <c r="E81" s="21"/>
      <c r="F81" s="19" t="s">
        <v>31</v>
      </c>
      <c r="G81" s="24"/>
      <c r="H81" s="24">
        <v>10</v>
      </c>
      <c r="I81" s="24"/>
      <c r="J81" s="21"/>
      <c r="K81" s="21"/>
      <c r="L81" s="21"/>
      <c r="M81" s="21"/>
      <c r="N81" s="21"/>
      <c r="O81" s="21"/>
      <c r="P81" s="73"/>
      <c r="Q81" s="17">
        <f t="shared" si="10"/>
        <v>10</v>
      </c>
      <c r="R81" s="35"/>
    </row>
    <row r="82" spans="1:18" s="30" customFormat="1" ht="27" customHeight="1" x14ac:dyDescent="0.15">
      <c r="A82" s="88"/>
      <c r="B82" s="82"/>
      <c r="C82" s="21" t="s">
        <v>360</v>
      </c>
      <c r="D82" s="19" t="s">
        <v>387</v>
      </c>
      <c r="E82" s="21"/>
      <c r="F82" s="19" t="s">
        <v>31</v>
      </c>
      <c r="G82" s="24"/>
      <c r="H82" s="24"/>
      <c r="I82" s="24">
        <v>44</v>
      </c>
      <c r="J82" s="21"/>
      <c r="K82" s="21"/>
      <c r="L82" s="21"/>
      <c r="M82" s="21"/>
      <c r="N82" s="21"/>
      <c r="O82" s="21"/>
      <c r="P82" s="73"/>
      <c r="Q82" s="17">
        <f t="shared" si="10"/>
        <v>44</v>
      </c>
      <c r="R82" s="35"/>
    </row>
    <row r="83" spans="1:18" s="30" customFormat="1" ht="27" customHeight="1" x14ac:dyDescent="0.15">
      <c r="A83" s="88"/>
      <c r="B83" s="83"/>
      <c r="C83" s="21" t="s">
        <v>361</v>
      </c>
      <c r="D83" s="19" t="s">
        <v>382</v>
      </c>
      <c r="E83" s="21"/>
      <c r="F83" s="19" t="s">
        <v>31</v>
      </c>
      <c r="G83" s="24"/>
      <c r="H83" s="24"/>
      <c r="I83" s="24">
        <v>22</v>
      </c>
      <c r="J83" s="21"/>
      <c r="K83" s="21"/>
      <c r="L83" s="21"/>
      <c r="M83" s="21"/>
      <c r="N83" s="21"/>
      <c r="O83" s="21"/>
      <c r="P83" s="73"/>
      <c r="Q83" s="17">
        <f t="shared" si="10"/>
        <v>22</v>
      </c>
      <c r="R83" s="35"/>
    </row>
    <row r="84" spans="1:18" s="30" customFormat="1" ht="27" customHeight="1" x14ac:dyDescent="0.15">
      <c r="A84" s="88"/>
      <c r="B84" s="88" t="s">
        <v>165</v>
      </c>
      <c r="C84" s="21" t="s">
        <v>166</v>
      </c>
      <c r="D84" s="19" t="s">
        <v>383</v>
      </c>
      <c r="E84" s="21"/>
      <c r="F84" s="19" t="s">
        <v>31</v>
      </c>
      <c r="G84" s="24"/>
      <c r="H84" s="24">
        <v>10</v>
      </c>
      <c r="I84" s="24"/>
      <c r="J84" s="21"/>
      <c r="K84" s="21"/>
      <c r="L84" s="21"/>
      <c r="M84" s="21"/>
      <c r="N84" s="21"/>
      <c r="O84" s="21"/>
      <c r="P84" s="73"/>
      <c r="Q84" s="17">
        <f t="shared" si="10"/>
        <v>10</v>
      </c>
      <c r="R84" s="35"/>
    </row>
    <row r="85" spans="1:18" s="30" customFormat="1" ht="27" customHeight="1" x14ac:dyDescent="0.15">
      <c r="A85" s="88"/>
      <c r="B85" s="88"/>
      <c r="C85" s="21" t="s">
        <v>168</v>
      </c>
      <c r="D85" s="19" t="s">
        <v>388</v>
      </c>
      <c r="E85" s="21"/>
      <c r="F85" s="19" t="s">
        <v>31</v>
      </c>
      <c r="G85" s="24"/>
      <c r="H85" s="24">
        <v>10</v>
      </c>
      <c r="I85" s="24"/>
      <c r="J85" s="21"/>
      <c r="K85" s="21"/>
      <c r="L85" s="21"/>
      <c r="M85" s="21"/>
      <c r="N85" s="21"/>
      <c r="O85" s="21"/>
      <c r="P85" s="73"/>
      <c r="Q85" s="17">
        <f t="shared" si="10"/>
        <v>10</v>
      </c>
      <c r="R85" s="35"/>
    </row>
    <row r="86" spans="1:18" s="30" customFormat="1" ht="27" customHeight="1" x14ac:dyDescent="0.15">
      <c r="A86" s="88"/>
      <c r="B86" s="21" t="s">
        <v>170</v>
      </c>
      <c r="C86" s="21" t="s">
        <v>171</v>
      </c>
      <c r="D86" s="19" t="s">
        <v>384</v>
      </c>
      <c r="E86" s="21"/>
      <c r="F86" s="19" t="s">
        <v>31</v>
      </c>
      <c r="G86" s="24"/>
      <c r="H86" s="24">
        <v>10</v>
      </c>
      <c r="I86" s="24"/>
      <c r="J86" s="21"/>
      <c r="K86" s="21"/>
      <c r="L86" s="21"/>
      <c r="M86" s="21"/>
      <c r="N86" s="21"/>
      <c r="O86" s="21"/>
      <c r="P86" s="73"/>
      <c r="Q86" s="17">
        <f t="shared" si="10"/>
        <v>10</v>
      </c>
      <c r="R86" s="35"/>
    </row>
    <row r="87" spans="1:18" s="30" customFormat="1" ht="27" customHeight="1" x14ac:dyDescent="0.15">
      <c r="A87" s="88"/>
      <c r="B87" s="21" t="s">
        <v>173</v>
      </c>
      <c r="C87" s="21" t="s">
        <v>174</v>
      </c>
      <c r="D87" s="19" t="s">
        <v>388</v>
      </c>
      <c r="E87" s="21"/>
      <c r="F87" s="19" t="s">
        <v>31</v>
      </c>
      <c r="G87" s="24"/>
      <c r="H87" s="24">
        <v>10</v>
      </c>
      <c r="I87" s="24"/>
      <c r="J87" s="21"/>
      <c r="K87" s="21"/>
      <c r="L87" s="21"/>
      <c r="M87" s="21"/>
      <c r="N87" s="21"/>
      <c r="O87" s="21"/>
      <c r="P87" s="73"/>
      <c r="Q87" s="17">
        <f t="shared" si="10"/>
        <v>10</v>
      </c>
      <c r="R87" s="35"/>
    </row>
    <row r="88" spans="1:18" s="30" customFormat="1" ht="27" customHeight="1" x14ac:dyDescent="0.15">
      <c r="A88" s="88" t="s">
        <v>29</v>
      </c>
      <c r="B88" s="87" t="s">
        <v>30</v>
      </c>
      <c r="C88" s="87"/>
      <c r="D88" s="28"/>
      <c r="E88" s="28"/>
      <c r="F88" s="28"/>
      <c r="G88" s="27">
        <f>SUM(G89:G96)</f>
        <v>0</v>
      </c>
      <c r="H88" s="27">
        <f t="shared" ref="H88:Q88" si="11">SUM(H89:H96)</f>
        <v>40</v>
      </c>
      <c r="I88" s="27">
        <f t="shared" si="11"/>
        <v>0</v>
      </c>
      <c r="J88" s="27">
        <f t="shared" si="11"/>
        <v>45</v>
      </c>
      <c r="K88" s="27">
        <f t="shared" si="11"/>
        <v>100</v>
      </c>
      <c r="L88" s="27">
        <f t="shared" si="11"/>
        <v>0</v>
      </c>
      <c r="M88" s="27">
        <f t="shared" si="11"/>
        <v>7</v>
      </c>
      <c r="N88" s="27">
        <f t="shared" si="11"/>
        <v>0</v>
      </c>
      <c r="O88" s="27">
        <f t="shared" si="11"/>
        <v>15</v>
      </c>
      <c r="P88" s="27">
        <f t="shared" si="11"/>
        <v>80</v>
      </c>
      <c r="Q88" s="27">
        <f t="shared" si="11"/>
        <v>287</v>
      </c>
      <c r="R88" s="35"/>
    </row>
    <row r="89" spans="1:18" s="30" customFormat="1" ht="27" customHeight="1" x14ac:dyDescent="0.15">
      <c r="A89" s="88"/>
      <c r="B89" s="84" t="s">
        <v>363</v>
      </c>
      <c r="C89" s="22" t="s">
        <v>375</v>
      </c>
      <c r="D89" s="19" t="s">
        <v>69</v>
      </c>
      <c r="E89" s="28"/>
      <c r="F89" s="19" t="s">
        <v>31</v>
      </c>
      <c r="G89" s="27"/>
      <c r="H89" s="27"/>
      <c r="I89" s="27"/>
      <c r="J89" s="28"/>
      <c r="K89" s="28"/>
      <c r="L89" s="28"/>
      <c r="M89" s="22">
        <v>7</v>
      </c>
      <c r="N89" s="22"/>
      <c r="O89" s="22">
        <v>15</v>
      </c>
      <c r="P89" s="22"/>
      <c r="Q89" s="17">
        <f t="shared" ref="Q89:Q107" si="12">SUM(G89:P89)</f>
        <v>22</v>
      </c>
      <c r="R89" s="36" t="s">
        <v>378</v>
      </c>
    </row>
    <row r="90" spans="1:18" s="30" customFormat="1" ht="27" customHeight="1" x14ac:dyDescent="0.15">
      <c r="A90" s="88"/>
      <c r="B90" s="85"/>
      <c r="C90" s="23" t="s">
        <v>67</v>
      </c>
      <c r="D90" s="67" t="s">
        <v>10</v>
      </c>
      <c r="E90" s="28"/>
      <c r="F90" s="19" t="s">
        <v>31</v>
      </c>
      <c r="G90" s="27"/>
      <c r="H90" s="27"/>
      <c r="I90" s="27"/>
      <c r="J90" s="22">
        <v>45</v>
      </c>
      <c r="K90" s="22">
        <v>50</v>
      </c>
      <c r="L90" s="28"/>
      <c r="M90" s="28"/>
      <c r="N90" s="28"/>
      <c r="O90" s="28"/>
      <c r="P90" s="22">
        <v>30</v>
      </c>
      <c r="Q90" s="17">
        <f t="shared" si="12"/>
        <v>125</v>
      </c>
      <c r="R90" s="35"/>
    </row>
    <row r="91" spans="1:18" s="30" customFormat="1" ht="27" customHeight="1" x14ac:dyDescent="0.15">
      <c r="A91" s="88"/>
      <c r="B91" s="85"/>
      <c r="C91" s="23" t="s">
        <v>485</v>
      </c>
      <c r="D91" s="67" t="s">
        <v>382</v>
      </c>
      <c r="E91" s="72"/>
      <c r="F91" s="67" t="s">
        <v>31</v>
      </c>
      <c r="G91" s="27"/>
      <c r="H91" s="27"/>
      <c r="I91" s="27"/>
      <c r="J91" s="22"/>
      <c r="K91" s="22"/>
      <c r="L91" s="72"/>
      <c r="M91" s="72"/>
      <c r="N91" s="72"/>
      <c r="O91" s="72"/>
      <c r="P91" s="22">
        <v>20</v>
      </c>
      <c r="Q91" s="17">
        <f t="shared" si="12"/>
        <v>20</v>
      </c>
      <c r="R91" s="35"/>
    </row>
    <row r="92" spans="1:18" s="30" customFormat="1" ht="27" customHeight="1" x14ac:dyDescent="0.15">
      <c r="A92" s="88"/>
      <c r="B92" s="86"/>
      <c r="C92" s="23" t="s">
        <v>366</v>
      </c>
      <c r="D92" s="67" t="s">
        <v>10</v>
      </c>
      <c r="E92" s="70"/>
      <c r="F92" s="67" t="s">
        <v>31</v>
      </c>
      <c r="G92" s="27"/>
      <c r="H92" s="27"/>
      <c r="I92" s="27"/>
      <c r="J92" s="22"/>
      <c r="K92" s="22">
        <v>50</v>
      </c>
      <c r="L92" s="70"/>
      <c r="M92" s="70"/>
      <c r="N92" s="70"/>
      <c r="O92" s="70"/>
      <c r="P92" s="22">
        <v>30</v>
      </c>
      <c r="Q92" s="17">
        <f t="shared" si="12"/>
        <v>80</v>
      </c>
      <c r="R92" s="35"/>
    </row>
    <row r="93" spans="1:18" s="30" customFormat="1" ht="27" customHeight="1" x14ac:dyDescent="0.15">
      <c r="A93" s="88"/>
      <c r="B93" s="88" t="s">
        <v>176</v>
      </c>
      <c r="C93" s="21" t="s">
        <v>177</v>
      </c>
      <c r="D93" s="19" t="s">
        <v>383</v>
      </c>
      <c r="E93" s="21"/>
      <c r="F93" s="19" t="s">
        <v>31</v>
      </c>
      <c r="G93" s="24"/>
      <c r="H93" s="24">
        <v>10</v>
      </c>
      <c r="I93" s="24"/>
      <c r="J93" s="21"/>
      <c r="K93" s="21"/>
      <c r="L93" s="21"/>
      <c r="M93" s="21"/>
      <c r="N93" s="21"/>
      <c r="O93" s="21"/>
      <c r="P93" s="73"/>
      <c r="Q93" s="17">
        <f t="shared" si="12"/>
        <v>10</v>
      </c>
      <c r="R93" s="35"/>
    </row>
    <row r="94" spans="1:18" s="30" customFormat="1" ht="27" customHeight="1" x14ac:dyDescent="0.15">
      <c r="A94" s="88"/>
      <c r="B94" s="88"/>
      <c r="C94" s="21" t="s">
        <v>179</v>
      </c>
      <c r="D94" s="19" t="s">
        <v>383</v>
      </c>
      <c r="E94" s="21"/>
      <c r="F94" s="19" t="s">
        <v>31</v>
      </c>
      <c r="G94" s="24"/>
      <c r="H94" s="24">
        <v>10</v>
      </c>
      <c r="I94" s="24"/>
      <c r="J94" s="21"/>
      <c r="K94" s="21"/>
      <c r="L94" s="21"/>
      <c r="M94" s="21"/>
      <c r="N94" s="21"/>
      <c r="O94" s="21"/>
      <c r="P94" s="73"/>
      <c r="Q94" s="17">
        <f t="shared" si="12"/>
        <v>10</v>
      </c>
      <c r="R94" s="35"/>
    </row>
    <row r="95" spans="1:18" s="30" customFormat="1" ht="27" customHeight="1" x14ac:dyDescent="0.15">
      <c r="A95" s="88"/>
      <c r="B95" s="21" t="s">
        <v>32</v>
      </c>
      <c r="C95" s="21" t="s">
        <v>181</v>
      </c>
      <c r="D95" s="19" t="s">
        <v>383</v>
      </c>
      <c r="E95" s="21"/>
      <c r="F95" s="19" t="s">
        <v>31</v>
      </c>
      <c r="G95" s="24"/>
      <c r="H95" s="24">
        <v>10</v>
      </c>
      <c r="I95" s="24"/>
      <c r="J95" s="21"/>
      <c r="K95" s="21"/>
      <c r="L95" s="21"/>
      <c r="M95" s="21"/>
      <c r="N95" s="21"/>
      <c r="O95" s="21"/>
      <c r="P95" s="73"/>
      <c r="Q95" s="17">
        <f t="shared" si="12"/>
        <v>10</v>
      </c>
      <c r="R95" s="35"/>
    </row>
    <row r="96" spans="1:18" s="30" customFormat="1" ht="27" customHeight="1" x14ac:dyDescent="0.15">
      <c r="A96" s="88"/>
      <c r="B96" s="21" t="s">
        <v>183</v>
      </c>
      <c r="C96" s="21" t="s">
        <v>184</v>
      </c>
      <c r="D96" s="19" t="s">
        <v>14</v>
      </c>
      <c r="E96" s="21"/>
      <c r="F96" s="19" t="s">
        <v>31</v>
      </c>
      <c r="G96" s="24"/>
      <c r="H96" s="24">
        <v>10</v>
      </c>
      <c r="I96" s="24"/>
      <c r="J96" s="21"/>
      <c r="K96" s="21"/>
      <c r="L96" s="21"/>
      <c r="M96" s="21"/>
      <c r="N96" s="21"/>
      <c r="O96" s="21"/>
      <c r="P96" s="73"/>
      <c r="Q96" s="17">
        <f t="shared" si="12"/>
        <v>10</v>
      </c>
      <c r="R96" s="35"/>
    </row>
    <row r="97" spans="1:18" s="30" customFormat="1" ht="27" customHeight="1" x14ac:dyDescent="0.15">
      <c r="A97" s="88" t="s">
        <v>33</v>
      </c>
      <c r="B97" s="87" t="s">
        <v>34</v>
      </c>
      <c r="C97" s="87"/>
      <c r="D97" s="28"/>
      <c r="E97" s="28"/>
      <c r="F97" s="28"/>
      <c r="G97" s="27">
        <f>SUM(G98:G107)</f>
        <v>0</v>
      </c>
      <c r="H97" s="27">
        <f t="shared" ref="H97:P97" si="13">SUM(H98:H107)</f>
        <v>80</v>
      </c>
      <c r="I97" s="27">
        <f t="shared" si="13"/>
        <v>0</v>
      </c>
      <c r="J97" s="27">
        <f t="shared" si="13"/>
        <v>0</v>
      </c>
      <c r="K97" s="27">
        <f t="shared" si="13"/>
        <v>50</v>
      </c>
      <c r="L97" s="27">
        <f t="shared" si="13"/>
        <v>0</v>
      </c>
      <c r="M97" s="27">
        <f t="shared" si="13"/>
        <v>0</v>
      </c>
      <c r="N97" s="27">
        <f t="shared" si="13"/>
        <v>0</v>
      </c>
      <c r="O97" s="27">
        <f t="shared" si="13"/>
        <v>0</v>
      </c>
      <c r="P97" s="27">
        <f t="shared" si="13"/>
        <v>50</v>
      </c>
      <c r="Q97" s="17">
        <f t="shared" si="12"/>
        <v>180</v>
      </c>
      <c r="R97" s="35"/>
    </row>
    <row r="98" spans="1:18" s="30" customFormat="1" ht="27" customHeight="1" x14ac:dyDescent="0.15">
      <c r="A98" s="88"/>
      <c r="B98" s="81" t="s">
        <v>20</v>
      </c>
      <c r="C98" s="21" t="s">
        <v>186</v>
      </c>
      <c r="D98" s="19" t="s">
        <v>69</v>
      </c>
      <c r="E98" s="21"/>
      <c r="F98" s="19" t="s">
        <v>31</v>
      </c>
      <c r="G98" s="24"/>
      <c r="H98" s="24">
        <v>10</v>
      </c>
      <c r="I98" s="24"/>
      <c r="J98" s="21"/>
      <c r="K98" s="21"/>
      <c r="L98" s="21"/>
      <c r="M98" s="21"/>
      <c r="N98" s="21"/>
      <c r="O98" s="21"/>
      <c r="P98" s="73"/>
      <c r="Q98" s="17">
        <f t="shared" si="12"/>
        <v>10</v>
      </c>
      <c r="R98" s="35"/>
    </row>
    <row r="99" spans="1:18" s="30" customFormat="1" ht="27" customHeight="1" x14ac:dyDescent="0.15">
      <c r="A99" s="88"/>
      <c r="B99" s="82"/>
      <c r="C99" s="21" t="s">
        <v>188</v>
      </c>
      <c r="D99" s="19" t="s">
        <v>388</v>
      </c>
      <c r="E99" s="21"/>
      <c r="F99" s="19" t="s">
        <v>31</v>
      </c>
      <c r="G99" s="24"/>
      <c r="H99" s="24">
        <v>10</v>
      </c>
      <c r="I99" s="24"/>
      <c r="J99" s="21"/>
      <c r="K99" s="21"/>
      <c r="L99" s="21"/>
      <c r="M99" s="21"/>
      <c r="N99" s="21"/>
      <c r="O99" s="21"/>
      <c r="P99" s="73"/>
      <c r="Q99" s="17">
        <f t="shared" si="12"/>
        <v>10</v>
      </c>
      <c r="R99" s="35"/>
    </row>
    <row r="100" spans="1:18" s="30" customFormat="1" ht="27" customHeight="1" x14ac:dyDescent="0.15">
      <c r="A100" s="88"/>
      <c r="B100" s="82"/>
      <c r="C100" s="73" t="s">
        <v>486</v>
      </c>
      <c r="D100" s="67" t="s">
        <v>382</v>
      </c>
      <c r="E100" s="73"/>
      <c r="F100" s="67" t="s">
        <v>31</v>
      </c>
      <c r="G100" s="24"/>
      <c r="H100" s="24"/>
      <c r="I100" s="24"/>
      <c r="J100" s="73"/>
      <c r="K100" s="73"/>
      <c r="L100" s="73"/>
      <c r="M100" s="73"/>
      <c r="N100" s="73"/>
      <c r="O100" s="73"/>
      <c r="P100" s="73">
        <v>20</v>
      </c>
      <c r="Q100" s="17">
        <f t="shared" si="12"/>
        <v>20</v>
      </c>
      <c r="R100" s="35"/>
    </row>
    <row r="101" spans="1:18" s="30" customFormat="1" ht="27" customHeight="1" x14ac:dyDescent="0.15">
      <c r="A101" s="88"/>
      <c r="B101" s="83"/>
      <c r="C101" s="22" t="s">
        <v>476</v>
      </c>
      <c r="D101" s="67" t="s">
        <v>10</v>
      </c>
      <c r="E101" s="71"/>
      <c r="F101" s="67" t="s">
        <v>31</v>
      </c>
      <c r="G101" s="24"/>
      <c r="H101" s="24"/>
      <c r="I101" s="24"/>
      <c r="J101" s="71"/>
      <c r="K101" s="71">
        <v>50</v>
      </c>
      <c r="L101" s="71"/>
      <c r="M101" s="71"/>
      <c r="N101" s="71"/>
      <c r="O101" s="71"/>
      <c r="P101" s="73">
        <v>30</v>
      </c>
      <c r="Q101" s="17">
        <f t="shared" si="12"/>
        <v>80</v>
      </c>
      <c r="R101" s="35"/>
    </row>
    <row r="102" spans="1:18" s="30" customFormat="1" ht="27" customHeight="1" x14ac:dyDescent="0.15">
      <c r="A102" s="88"/>
      <c r="B102" s="21" t="s">
        <v>202</v>
      </c>
      <c r="C102" s="21" t="s">
        <v>203</v>
      </c>
      <c r="D102" s="19" t="s">
        <v>383</v>
      </c>
      <c r="E102" s="21"/>
      <c r="F102" s="19" t="s">
        <v>31</v>
      </c>
      <c r="G102" s="24"/>
      <c r="H102" s="24">
        <v>10</v>
      </c>
      <c r="I102" s="24"/>
      <c r="J102" s="21"/>
      <c r="K102" s="21"/>
      <c r="L102" s="21"/>
      <c r="M102" s="21"/>
      <c r="N102" s="21"/>
      <c r="O102" s="21"/>
      <c r="P102" s="73"/>
      <c r="Q102" s="17">
        <f t="shared" si="12"/>
        <v>10</v>
      </c>
      <c r="R102" s="35"/>
    </row>
    <row r="103" spans="1:18" s="30" customFormat="1" ht="27" customHeight="1" x14ac:dyDescent="0.15">
      <c r="A103" s="88"/>
      <c r="B103" s="21" t="s">
        <v>197</v>
      </c>
      <c r="C103" s="21" t="s">
        <v>198</v>
      </c>
      <c r="D103" s="19" t="s">
        <v>383</v>
      </c>
      <c r="E103" s="21"/>
      <c r="F103" s="19" t="s">
        <v>31</v>
      </c>
      <c r="G103" s="24"/>
      <c r="H103" s="24">
        <v>10</v>
      </c>
      <c r="I103" s="24"/>
      <c r="J103" s="21"/>
      <c r="K103" s="21"/>
      <c r="L103" s="21"/>
      <c r="M103" s="21"/>
      <c r="N103" s="21"/>
      <c r="O103" s="21"/>
      <c r="P103" s="73"/>
      <c r="Q103" s="17">
        <f t="shared" si="12"/>
        <v>10</v>
      </c>
      <c r="R103" s="35"/>
    </row>
    <row r="104" spans="1:18" s="30" customFormat="1" ht="27" customHeight="1" x14ac:dyDescent="0.15">
      <c r="A104" s="88"/>
      <c r="B104" s="21" t="s">
        <v>25</v>
      </c>
      <c r="C104" s="21" t="s">
        <v>190</v>
      </c>
      <c r="D104" s="19" t="s">
        <v>383</v>
      </c>
      <c r="E104" s="21"/>
      <c r="F104" s="19" t="s">
        <v>31</v>
      </c>
      <c r="G104" s="24"/>
      <c r="H104" s="24">
        <v>10</v>
      </c>
      <c r="I104" s="24"/>
      <c r="J104" s="21"/>
      <c r="K104" s="21"/>
      <c r="L104" s="21"/>
      <c r="M104" s="21"/>
      <c r="N104" s="21"/>
      <c r="O104" s="21"/>
      <c r="P104" s="73"/>
      <c r="Q104" s="17">
        <f t="shared" si="12"/>
        <v>10</v>
      </c>
      <c r="R104" s="35"/>
    </row>
    <row r="105" spans="1:18" s="30" customFormat="1" ht="27" customHeight="1" x14ac:dyDescent="0.15">
      <c r="A105" s="88"/>
      <c r="B105" s="21" t="s">
        <v>192</v>
      </c>
      <c r="C105" s="21" t="s">
        <v>193</v>
      </c>
      <c r="D105" s="19" t="s">
        <v>14</v>
      </c>
      <c r="E105" s="21"/>
      <c r="F105" s="19" t="s">
        <v>31</v>
      </c>
      <c r="G105" s="24"/>
      <c r="H105" s="24">
        <v>10</v>
      </c>
      <c r="I105" s="24"/>
      <c r="J105" s="21"/>
      <c r="K105" s="21"/>
      <c r="L105" s="21"/>
      <c r="M105" s="21"/>
      <c r="N105" s="21"/>
      <c r="O105" s="21"/>
      <c r="P105" s="73"/>
      <c r="Q105" s="17">
        <f t="shared" si="12"/>
        <v>10</v>
      </c>
      <c r="R105" s="35"/>
    </row>
    <row r="106" spans="1:18" s="30" customFormat="1" ht="27" customHeight="1" x14ac:dyDescent="0.15">
      <c r="A106" s="88"/>
      <c r="B106" s="21" t="s">
        <v>192</v>
      </c>
      <c r="C106" s="21" t="s">
        <v>195</v>
      </c>
      <c r="D106" s="19" t="s">
        <v>388</v>
      </c>
      <c r="E106" s="21"/>
      <c r="F106" s="19" t="s">
        <v>31</v>
      </c>
      <c r="G106" s="24"/>
      <c r="H106" s="24">
        <v>10</v>
      </c>
      <c r="I106" s="24"/>
      <c r="J106" s="21"/>
      <c r="K106" s="21"/>
      <c r="L106" s="21"/>
      <c r="M106" s="21"/>
      <c r="N106" s="21"/>
      <c r="O106" s="21"/>
      <c r="P106" s="73"/>
      <c r="Q106" s="17">
        <f t="shared" si="12"/>
        <v>10</v>
      </c>
      <c r="R106" s="35"/>
    </row>
    <row r="107" spans="1:18" s="30" customFormat="1" ht="27" customHeight="1" x14ac:dyDescent="0.15">
      <c r="A107" s="88"/>
      <c r="B107" s="21" t="s">
        <v>35</v>
      </c>
      <c r="C107" s="21" t="s">
        <v>200</v>
      </c>
      <c r="D107" s="19" t="s">
        <v>14</v>
      </c>
      <c r="E107" s="21"/>
      <c r="F107" s="19" t="s">
        <v>31</v>
      </c>
      <c r="G107" s="24"/>
      <c r="H107" s="24">
        <v>10</v>
      </c>
      <c r="I107" s="24"/>
      <c r="J107" s="21"/>
      <c r="K107" s="21"/>
      <c r="L107" s="21"/>
      <c r="M107" s="21"/>
      <c r="N107" s="21"/>
      <c r="O107" s="21"/>
      <c r="P107" s="73"/>
      <c r="Q107" s="17">
        <f t="shared" si="12"/>
        <v>10</v>
      </c>
      <c r="R107" s="35"/>
    </row>
    <row r="108" spans="1:18" s="30" customFormat="1" ht="27" customHeight="1" x14ac:dyDescent="0.15">
      <c r="A108" s="88" t="s">
        <v>36</v>
      </c>
      <c r="B108" s="87" t="s">
        <v>37</v>
      </c>
      <c r="C108" s="87"/>
      <c r="D108" s="28"/>
      <c r="E108" s="28"/>
      <c r="F108" s="28"/>
      <c r="G108" s="27">
        <f>SUM(G109:G114)</f>
        <v>0</v>
      </c>
      <c r="H108" s="27">
        <f t="shared" ref="H108:Q108" si="14">SUM(H109:H114)</f>
        <v>60</v>
      </c>
      <c r="I108" s="27">
        <f t="shared" si="14"/>
        <v>0</v>
      </c>
      <c r="J108" s="27">
        <f t="shared" si="14"/>
        <v>0</v>
      </c>
      <c r="K108" s="27">
        <f t="shared" si="14"/>
        <v>0</v>
      </c>
      <c r="L108" s="27">
        <f t="shared" si="14"/>
        <v>0</v>
      </c>
      <c r="M108" s="27">
        <f t="shared" si="14"/>
        <v>0</v>
      </c>
      <c r="N108" s="27">
        <f t="shared" si="14"/>
        <v>0</v>
      </c>
      <c r="O108" s="27">
        <f t="shared" si="14"/>
        <v>0</v>
      </c>
      <c r="P108" s="27">
        <f t="shared" si="14"/>
        <v>0</v>
      </c>
      <c r="Q108" s="27">
        <f t="shared" si="14"/>
        <v>60</v>
      </c>
      <c r="R108" s="35"/>
    </row>
    <row r="109" spans="1:18" s="30" customFormat="1" ht="27" customHeight="1" x14ac:dyDescent="0.15">
      <c r="A109" s="88"/>
      <c r="B109" s="21" t="s">
        <v>214</v>
      </c>
      <c r="C109" s="21" t="s">
        <v>215</v>
      </c>
      <c r="D109" s="19" t="s">
        <v>383</v>
      </c>
      <c r="E109" s="21"/>
      <c r="F109" s="19" t="s">
        <v>31</v>
      </c>
      <c r="G109" s="24"/>
      <c r="H109" s="24">
        <v>10</v>
      </c>
      <c r="I109" s="24"/>
      <c r="J109" s="21"/>
      <c r="K109" s="21"/>
      <c r="L109" s="21"/>
      <c r="M109" s="21"/>
      <c r="N109" s="21"/>
      <c r="O109" s="21"/>
      <c r="P109" s="73"/>
      <c r="Q109" s="17">
        <f t="shared" ref="Q109:Q114" si="15">SUM(G109:P109)</f>
        <v>10</v>
      </c>
      <c r="R109" s="35"/>
    </row>
    <row r="110" spans="1:18" s="30" customFormat="1" ht="27" customHeight="1" x14ac:dyDescent="0.15">
      <c r="A110" s="88"/>
      <c r="B110" s="88" t="s">
        <v>205</v>
      </c>
      <c r="C110" s="21" t="s">
        <v>206</v>
      </c>
      <c r="D110" s="19" t="s">
        <v>388</v>
      </c>
      <c r="E110" s="21"/>
      <c r="F110" s="19" t="s">
        <v>31</v>
      </c>
      <c r="G110" s="24"/>
      <c r="H110" s="24">
        <v>10</v>
      </c>
      <c r="I110" s="24"/>
      <c r="J110" s="21"/>
      <c r="K110" s="21"/>
      <c r="L110" s="21"/>
      <c r="M110" s="21"/>
      <c r="N110" s="21"/>
      <c r="O110" s="21"/>
      <c r="P110" s="73"/>
      <c r="Q110" s="17">
        <f t="shared" si="15"/>
        <v>10</v>
      </c>
      <c r="R110" s="35"/>
    </row>
    <row r="111" spans="1:18" s="30" customFormat="1" ht="27" customHeight="1" x14ac:dyDescent="0.15">
      <c r="A111" s="88"/>
      <c r="B111" s="88"/>
      <c r="C111" s="21" t="s">
        <v>208</v>
      </c>
      <c r="D111" s="19" t="s">
        <v>14</v>
      </c>
      <c r="E111" s="21"/>
      <c r="F111" s="19" t="s">
        <v>31</v>
      </c>
      <c r="G111" s="24"/>
      <c r="H111" s="24">
        <v>10</v>
      </c>
      <c r="I111" s="24"/>
      <c r="J111" s="21"/>
      <c r="K111" s="21"/>
      <c r="L111" s="21"/>
      <c r="M111" s="21"/>
      <c r="N111" s="21"/>
      <c r="O111" s="21"/>
      <c r="P111" s="73"/>
      <c r="Q111" s="17">
        <f t="shared" si="15"/>
        <v>10</v>
      </c>
      <c r="R111" s="35"/>
    </row>
    <row r="112" spans="1:18" s="30" customFormat="1" ht="27" customHeight="1" x14ac:dyDescent="0.15">
      <c r="A112" s="88"/>
      <c r="B112" s="88" t="s">
        <v>38</v>
      </c>
      <c r="C112" s="21" t="s">
        <v>210</v>
      </c>
      <c r="D112" s="19" t="s">
        <v>388</v>
      </c>
      <c r="E112" s="21"/>
      <c r="F112" s="19" t="s">
        <v>31</v>
      </c>
      <c r="G112" s="24"/>
      <c r="H112" s="24">
        <v>10</v>
      </c>
      <c r="I112" s="24"/>
      <c r="J112" s="21"/>
      <c r="K112" s="21"/>
      <c r="L112" s="21"/>
      <c r="M112" s="21"/>
      <c r="N112" s="21"/>
      <c r="O112" s="21"/>
      <c r="P112" s="73"/>
      <c r="Q112" s="17">
        <f t="shared" si="15"/>
        <v>10</v>
      </c>
      <c r="R112" s="35"/>
    </row>
    <row r="113" spans="1:18" s="30" customFormat="1" ht="27" customHeight="1" x14ac:dyDescent="0.15">
      <c r="A113" s="88"/>
      <c r="B113" s="88"/>
      <c r="C113" s="21" t="s">
        <v>212</v>
      </c>
      <c r="D113" s="19" t="s">
        <v>388</v>
      </c>
      <c r="E113" s="21"/>
      <c r="F113" s="19" t="s">
        <v>31</v>
      </c>
      <c r="G113" s="24"/>
      <c r="H113" s="24">
        <v>10</v>
      </c>
      <c r="I113" s="24"/>
      <c r="J113" s="21"/>
      <c r="K113" s="21"/>
      <c r="L113" s="21"/>
      <c r="M113" s="21"/>
      <c r="N113" s="21"/>
      <c r="O113" s="21"/>
      <c r="P113" s="73"/>
      <c r="Q113" s="17">
        <f t="shared" si="15"/>
        <v>10</v>
      </c>
      <c r="R113" s="35"/>
    </row>
    <row r="114" spans="1:18" s="30" customFormat="1" ht="27" customHeight="1" x14ac:dyDescent="0.15">
      <c r="A114" s="88"/>
      <c r="B114" s="21" t="s">
        <v>217</v>
      </c>
      <c r="C114" s="21" t="s">
        <v>218</v>
      </c>
      <c r="D114" s="19" t="s">
        <v>14</v>
      </c>
      <c r="E114" s="21"/>
      <c r="F114" s="19" t="s">
        <v>31</v>
      </c>
      <c r="G114" s="24"/>
      <c r="H114" s="24">
        <v>10</v>
      </c>
      <c r="I114" s="24"/>
      <c r="J114" s="21"/>
      <c r="K114" s="21"/>
      <c r="L114" s="21"/>
      <c r="M114" s="21"/>
      <c r="N114" s="21"/>
      <c r="O114" s="21"/>
      <c r="P114" s="73"/>
      <c r="Q114" s="17">
        <f t="shared" si="15"/>
        <v>10</v>
      </c>
      <c r="R114" s="35"/>
    </row>
    <row r="115" spans="1:18" s="30" customFormat="1" ht="27" customHeight="1" x14ac:dyDescent="0.15">
      <c r="A115" s="88" t="s">
        <v>39</v>
      </c>
      <c r="B115" s="87" t="s">
        <v>40</v>
      </c>
      <c r="C115" s="87"/>
      <c r="D115" s="28"/>
      <c r="E115" s="28"/>
      <c r="F115" s="28"/>
      <c r="G115" s="27">
        <f>SUM(G116:G124)</f>
        <v>0</v>
      </c>
      <c r="H115" s="27">
        <f t="shared" ref="H115:Q115" si="16">SUM(H116:H124)</f>
        <v>70</v>
      </c>
      <c r="I115" s="27">
        <f t="shared" si="16"/>
        <v>44</v>
      </c>
      <c r="J115" s="27">
        <f t="shared" si="16"/>
        <v>0</v>
      </c>
      <c r="K115" s="27">
        <f t="shared" si="16"/>
        <v>0</v>
      </c>
      <c r="L115" s="27">
        <f t="shared" si="16"/>
        <v>742</v>
      </c>
      <c r="M115" s="27">
        <f t="shared" si="16"/>
        <v>0</v>
      </c>
      <c r="N115" s="27">
        <f t="shared" si="16"/>
        <v>0</v>
      </c>
      <c r="O115" s="27">
        <f t="shared" si="16"/>
        <v>0</v>
      </c>
      <c r="P115" s="27">
        <f t="shared" si="16"/>
        <v>0</v>
      </c>
      <c r="Q115" s="27">
        <f t="shared" si="16"/>
        <v>856</v>
      </c>
      <c r="R115" s="35"/>
    </row>
    <row r="116" spans="1:18" s="30" customFormat="1" ht="37.5" customHeight="1" x14ac:dyDescent="0.15">
      <c r="A116" s="88"/>
      <c r="B116" s="81" t="s">
        <v>20</v>
      </c>
      <c r="C116" s="22" t="s">
        <v>367</v>
      </c>
      <c r="D116" s="19" t="s">
        <v>14</v>
      </c>
      <c r="E116" s="28"/>
      <c r="F116" s="19" t="s">
        <v>31</v>
      </c>
      <c r="G116" s="27"/>
      <c r="H116" s="27"/>
      <c r="I116" s="27"/>
      <c r="J116" s="28"/>
      <c r="K116" s="28"/>
      <c r="L116" s="22">
        <v>532</v>
      </c>
      <c r="M116" s="28"/>
      <c r="N116" s="28"/>
      <c r="O116" s="28"/>
      <c r="P116" s="72"/>
      <c r="Q116" s="17">
        <f t="shared" ref="Q116:Q124" si="17">SUM(G116:P116)</f>
        <v>532</v>
      </c>
      <c r="R116" s="35" t="s">
        <v>514</v>
      </c>
    </row>
    <row r="117" spans="1:18" s="30" customFormat="1" ht="37.5" customHeight="1" x14ac:dyDescent="0.15">
      <c r="A117" s="88"/>
      <c r="B117" s="82"/>
      <c r="C117" s="21" t="s">
        <v>220</v>
      </c>
      <c r="D117" s="19" t="s">
        <v>14</v>
      </c>
      <c r="E117" s="21"/>
      <c r="F117" s="19" t="s">
        <v>31</v>
      </c>
      <c r="G117" s="24"/>
      <c r="H117" s="24">
        <v>10</v>
      </c>
      <c r="I117" s="24"/>
      <c r="J117" s="21"/>
      <c r="K117" s="21"/>
      <c r="L117" s="21"/>
      <c r="M117" s="21"/>
      <c r="N117" s="21"/>
      <c r="O117" s="21"/>
      <c r="P117" s="73"/>
      <c r="Q117" s="17">
        <f t="shared" si="17"/>
        <v>10</v>
      </c>
      <c r="R117" s="35"/>
    </row>
    <row r="118" spans="1:18" s="30" customFormat="1" ht="37.5" customHeight="1" x14ac:dyDescent="0.15">
      <c r="A118" s="88"/>
      <c r="B118" s="83"/>
      <c r="C118" s="21" t="s">
        <v>362</v>
      </c>
      <c r="D118" s="19" t="s">
        <v>382</v>
      </c>
      <c r="E118" s="21"/>
      <c r="F118" s="19" t="s">
        <v>31</v>
      </c>
      <c r="G118" s="24"/>
      <c r="H118" s="24"/>
      <c r="I118" s="24">
        <v>44</v>
      </c>
      <c r="J118" s="21"/>
      <c r="K118" s="21"/>
      <c r="L118" s="21">
        <v>210</v>
      </c>
      <c r="M118" s="21"/>
      <c r="N118" s="21"/>
      <c r="O118" s="21"/>
      <c r="P118" s="73"/>
      <c r="Q118" s="17">
        <f t="shared" si="17"/>
        <v>254</v>
      </c>
      <c r="R118" s="35" t="s">
        <v>515</v>
      </c>
    </row>
    <row r="119" spans="1:18" s="30" customFormat="1" ht="27" customHeight="1" x14ac:dyDescent="0.15">
      <c r="A119" s="88"/>
      <c r="B119" s="21" t="s">
        <v>230</v>
      </c>
      <c r="C119" s="21" t="s">
        <v>231</v>
      </c>
      <c r="D119" s="19" t="s">
        <v>383</v>
      </c>
      <c r="E119" s="21"/>
      <c r="F119" s="19" t="s">
        <v>31</v>
      </c>
      <c r="G119" s="24"/>
      <c r="H119" s="24">
        <v>10</v>
      </c>
      <c r="I119" s="24"/>
      <c r="J119" s="21"/>
      <c r="K119" s="21"/>
      <c r="L119" s="21"/>
      <c r="M119" s="21"/>
      <c r="N119" s="21"/>
      <c r="O119" s="21"/>
      <c r="P119" s="73"/>
      <c r="Q119" s="17">
        <f t="shared" si="17"/>
        <v>10</v>
      </c>
      <c r="R119" s="35"/>
    </row>
    <row r="120" spans="1:18" s="30" customFormat="1" ht="27" customHeight="1" x14ac:dyDescent="0.15">
      <c r="A120" s="88"/>
      <c r="B120" s="21" t="s">
        <v>222</v>
      </c>
      <c r="C120" s="21" t="s">
        <v>223</v>
      </c>
      <c r="D120" s="19" t="s">
        <v>388</v>
      </c>
      <c r="E120" s="21"/>
      <c r="F120" s="19" t="s">
        <v>31</v>
      </c>
      <c r="G120" s="24"/>
      <c r="H120" s="24">
        <v>10</v>
      </c>
      <c r="I120" s="24"/>
      <c r="J120" s="21"/>
      <c r="K120" s="21"/>
      <c r="L120" s="21"/>
      <c r="M120" s="21"/>
      <c r="N120" s="21"/>
      <c r="O120" s="21"/>
      <c r="P120" s="73"/>
      <c r="Q120" s="17">
        <f t="shared" si="17"/>
        <v>10</v>
      </c>
      <c r="R120" s="35"/>
    </row>
    <row r="121" spans="1:18" s="30" customFormat="1" ht="27" customHeight="1" x14ac:dyDescent="0.15">
      <c r="A121" s="88"/>
      <c r="B121" s="21" t="s">
        <v>225</v>
      </c>
      <c r="C121" s="21" t="s">
        <v>226</v>
      </c>
      <c r="D121" s="19" t="s">
        <v>14</v>
      </c>
      <c r="E121" s="21"/>
      <c r="F121" s="19" t="s">
        <v>31</v>
      </c>
      <c r="G121" s="24"/>
      <c r="H121" s="24">
        <v>10</v>
      </c>
      <c r="I121" s="24"/>
      <c r="J121" s="21"/>
      <c r="K121" s="21"/>
      <c r="L121" s="21"/>
      <c r="M121" s="21"/>
      <c r="N121" s="21"/>
      <c r="O121" s="21"/>
      <c r="P121" s="73"/>
      <c r="Q121" s="17">
        <f t="shared" si="17"/>
        <v>10</v>
      </c>
      <c r="R121" s="35"/>
    </row>
    <row r="122" spans="1:18" s="30" customFormat="1" ht="27" customHeight="1" x14ac:dyDescent="0.15">
      <c r="A122" s="88"/>
      <c r="B122" s="21" t="s">
        <v>42</v>
      </c>
      <c r="C122" s="21" t="s">
        <v>228</v>
      </c>
      <c r="D122" s="19" t="s">
        <v>14</v>
      </c>
      <c r="E122" s="21"/>
      <c r="F122" s="19" t="s">
        <v>31</v>
      </c>
      <c r="G122" s="24"/>
      <c r="H122" s="24">
        <v>10</v>
      </c>
      <c r="I122" s="24"/>
      <c r="J122" s="21"/>
      <c r="K122" s="21"/>
      <c r="L122" s="21"/>
      <c r="M122" s="21"/>
      <c r="N122" s="21"/>
      <c r="O122" s="21"/>
      <c r="P122" s="73"/>
      <c r="Q122" s="17">
        <f t="shared" si="17"/>
        <v>10</v>
      </c>
      <c r="R122" s="35"/>
    </row>
    <row r="123" spans="1:18" s="30" customFormat="1" ht="27" customHeight="1" x14ac:dyDescent="0.15">
      <c r="A123" s="88"/>
      <c r="B123" s="21" t="s">
        <v>41</v>
      </c>
      <c r="C123" s="21" t="s">
        <v>233</v>
      </c>
      <c r="D123" s="19" t="s">
        <v>14</v>
      </c>
      <c r="E123" s="21"/>
      <c r="F123" s="19" t="s">
        <v>31</v>
      </c>
      <c r="G123" s="24"/>
      <c r="H123" s="24">
        <v>10</v>
      </c>
      <c r="I123" s="24"/>
      <c r="J123" s="21"/>
      <c r="K123" s="21"/>
      <c r="L123" s="21"/>
      <c r="M123" s="21"/>
      <c r="N123" s="21"/>
      <c r="O123" s="21"/>
      <c r="P123" s="73"/>
      <c r="Q123" s="17">
        <f t="shared" si="17"/>
        <v>10</v>
      </c>
      <c r="R123" s="35"/>
    </row>
    <row r="124" spans="1:18" s="30" customFormat="1" ht="27" customHeight="1" x14ac:dyDescent="0.15">
      <c r="A124" s="88"/>
      <c r="B124" s="21" t="s">
        <v>235</v>
      </c>
      <c r="C124" s="21" t="s">
        <v>236</v>
      </c>
      <c r="D124" s="19" t="s">
        <v>14</v>
      </c>
      <c r="E124" s="21"/>
      <c r="F124" s="19" t="s">
        <v>31</v>
      </c>
      <c r="G124" s="24"/>
      <c r="H124" s="24">
        <v>10</v>
      </c>
      <c r="I124" s="24"/>
      <c r="J124" s="21"/>
      <c r="K124" s="21"/>
      <c r="L124" s="21"/>
      <c r="M124" s="21"/>
      <c r="N124" s="21"/>
      <c r="O124" s="21"/>
      <c r="P124" s="73"/>
      <c r="Q124" s="17">
        <f t="shared" si="17"/>
        <v>10</v>
      </c>
      <c r="R124" s="35"/>
    </row>
    <row r="125" spans="1:18" s="30" customFormat="1" ht="27" customHeight="1" x14ac:dyDescent="0.15">
      <c r="A125" s="81" t="s">
        <v>43</v>
      </c>
      <c r="B125" s="87" t="s">
        <v>44</v>
      </c>
      <c r="C125" s="87"/>
      <c r="D125" s="28"/>
      <c r="E125" s="28"/>
      <c r="F125" s="28"/>
      <c r="G125" s="27">
        <f>SUM(G126:G136)</f>
        <v>0</v>
      </c>
      <c r="H125" s="27">
        <f t="shared" ref="H125:Q125" si="18">SUM(H126:H136)</f>
        <v>100</v>
      </c>
      <c r="I125" s="27">
        <f t="shared" si="18"/>
        <v>0</v>
      </c>
      <c r="J125" s="27">
        <f t="shared" si="18"/>
        <v>0</v>
      </c>
      <c r="K125" s="27">
        <f t="shared" si="18"/>
        <v>50</v>
      </c>
      <c r="L125" s="27">
        <f t="shared" si="18"/>
        <v>0</v>
      </c>
      <c r="M125" s="27">
        <f t="shared" si="18"/>
        <v>0</v>
      </c>
      <c r="N125" s="27">
        <f t="shared" si="18"/>
        <v>0</v>
      </c>
      <c r="O125" s="27">
        <f t="shared" si="18"/>
        <v>0</v>
      </c>
      <c r="P125" s="27">
        <f t="shared" si="18"/>
        <v>50</v>
      </c>
      <c r="Q125" s="27">
        <f t="shared" si="18"/>
        <v>200</v>
      </c>
      <c r="R125" s="35"/>
    </row>
    <row r="126" spans="1:18" s="30" customFormat="1" ht="27" customHeight="1" x14ac:dyDescent="0.15">
      <c r="A126" s="82"/>
      <c r="B126" s="81" t="s">
        <v>20</v>
      </c>
      <c r="C126" s="21" t="s">
        <v>238</v>
      </c>
      <c r="D126" s="19" t="s">
        <v>384</v>
      </c>
      <c r="E126" s="21"/>
      <c r="F126" s="19" t="s">
        <v>31</v>
      </c>
      <c r="G126" s="24"/>
      <c r="H126" s="24">
        <v>10</v>
      </c>
      <c r="I126" s="24"/>
      <c r="J126" s="21"/>
      <c r="K126" s="21"/>
      <c r="L126" s="21"/>
      <c r="M126" s="21"/>
      <c r="N126" s="21"/>
      <c r="O126" s="21"/>
      <c r="P126" s="73"/>
      <c r="Q126" s="17">
        <f t="shared" ref="Q126:Q136" si="19">SUM(G126:P126)</f>
        <v>10</v>
      </c>
      <c r="R126" s="35"/>
    </row>
    <row r="127" spans="1:18" s="30" customFormat="1" ht="27" customHeight="1" x14ac:dyDescent="0.15">
      <c r="A127" s="82"/>
      <c r="B127" s="82"/>
      <c r="C127" s="21" t="s">
        <v>240</v>
      </c>
      <c r="D127" s="19" t="s">
        <v>14</v>
      </c>
      <c r="E127" s="21"/>
      <c r="F127" s="19" t="s">
        <v>31</v>
      </c>
      <c r="G127" s="24"/>
      <c r="H127" s="24">
        <v>10</v>
      </c>
      <c r="I127" s="24"/>
      <c r="J127" s="21"/>
      <c r="K127" s="21"/>
      <c r="L127" s="21"/>
      <c r="M127" s="21"/>
      <c r="N127" s="21"/>
      <c r="O127" s="21"/>
      <c r="P127" s="73"/>
      <c r="Q127" s="17">
        <f t="shared" si="19"/>
        <v>10</v>
      </c>
      <c r="R127" s="35"/>
    </row>
    <row r="128" spans="1:18" s="30" customFormat="1" ht="27" customHeight="1" x14ac:dyDescent="0.15">
      <c r="A128" s="82"/>
      <c r="B128" s="82"/>
      <c r="C128" s="21" t="s">
        <v>242</v>
      </c>
      <c r="D128" s="19" t="s">
        <v>14</v>
      </c>
      <c r="E128" s="21"/>
      <c r="F128" s="19" t="s">
        <v>31</v>
      </c>
      <c r="G128" s="24"/>
      <c r="H128" s="24">
        <v>10</v>
      </c>
      <c r="I128" s="24"/>
      <c r="J128" s="21"/>
      <c r="K128" s="21"/>
      <c r="L128" s="21"/>
      <c r="M128" s="21"/>
      <c r="N128" s="21"/>
      <c r="O128" s="21"/>
      <c r="P128" s="73"/>
      <c r="Q128" s="17">
        <f t="shared" si="19"/>
        <v>10</v>
      </c>
      <c r="R128" s="35"/>
    </row>
    <row r="129" spans="1:18" s="30" customFormat="1" ht="27" customHeight="1" x14ac:dyDescent="0.15">
      <c r="A129" s="82"/>
      <c r="B129" s="82"/>
      <c r="C129" s="21" t="s">
        <v>244</v>
      </c>
      <c r="D129" s="19" t="s">
        <v>14</v>
      </c>
      <c r="E129" s="21"/>
      <c r="F129" s="19" t="s">
        <v>31</v>
      </c>
      <c r="G129" s="24"/>
      <c r="H129" s="24">
        <v>10</v>
      </c>
      <c r="I129" s="24"/>
      <c r="J129" s="21"/>
      <c r="K129" s="21"/>
      <c r="L129" s="21"/>
      <c r="M129" s="21"/>
      <c r="N129" s="21"/>
      <c r="O129" s="21"/>
      <c r="P129" s="73"/>
      <c r="Q129" s="17">
        <f t="shared" si="19"/>
        <v>10</v>
      </c>
      <c r="R129" s="35"/>
    </row>
    <row r="130" spans="1:18" s="30" customFormat="1" ht="27" customHeight="1" x14ac:dyDescent="0.15">
      <c r="A130" s="82"/>
      <c r="B130" s="82"/>
      <c r="C130" s="24" t="s">
        <v>483</v>
      </c>
      <c r="D130" s="67" t="s">
        <v>382</v>
      </c>
      <c r="E130" s="73"/>
      <c r="F130" s="67" t="s">
        <v>31</v>
      </c>
      <c r="G130" s="24"/>
      <c r="H130" s="24"/>
      <c r="I130" s="24"/>
      <c r="J130" s="73"/>
      <c r="K130" s="73"/>
      <c r="L130" s="73"/>
      <c r="M130" s="73"/>
      <c r="N130" s="73"/>
      <c r="O130" s="73"/>
      <c r="P130" s="73">
        <v>20</v>
      </c>
      <c r="Q130" s="17">
        <f t="shared" si="19"/>
        <v>20</v>
      </c>
      <c r="R130" s="35"/>
    </row>
    <row r="131" spans="1:18" s="30" customFormat="1" ht="27" customHeight="1" x14ac:dyDescent="0.15">
      <c r="A131" s="82"/>
      <c r="B131" s="83"/>
      <c r="C131" s="22" t="s">
        <v>475</v>
      </c>
      <c r="D131" s="67" t="s">
        <v>10</v>
      </c>
      <c r="E131" s="70"/>
      <c r="F131" s="67" t="s">
        <v>31</v>
      </c>
      <c r="G131" s="27"/>
      <c r="H131" s="27"/>
      <c r="I131" s="27"/>
      <c r="J131" s="27"/>
      <c r="K131" s="23">
        <v>50</v>
      </c>
      <c r="L131" s="27"/>
      <c r="M131" s="27"/>
      <c r="N131" s="27"/>
      <c r="O131" s="27"/>
      <c r="P131" s="23">
        <v>30</v>
      </c>
      <c r="Q131" s="17">
        <f t="shared" si="19"/>
        <v>80</v>
      </c>
      <c r="R131" s="35"/>
    </row>
    <row r="132" spans="1:18" s="30" customFormat="1" ht="27" customHeight="1" x14ac:dyDescent="0.15">
      <c r="A132" s="82"/>
      <c r="B132" s="21" t="s">
        <v>246</v>
      </c>
      <c r="C132" s="21" t="s">
        <v>247</v>
      </c>
      <c r="D132" s="19" t="s">
        <v>383</v>
      </c>
      <c r="E132" s="21"/>
      <c r="F132" s="19" t="s">
        <v>31</v>
      </c>
      <c r="G132" s="24"/>
      <c r="H132" s="24">
        <v>10</v>
      </c>
      <c r="I132" s="24"/>
      <c r="J132" s="21"/>
      <c r="K132" s="21"/>
      <c r="L132" s="21"/>
      <c r="M132" s="21"/>
      <c r="N132" s="21"/>
      <c r="O132" s="21"/>
      <c r="P132" s="73"/>
      <c r="Q132" s="17">
        <f t="shared" si="19"/>
        <v>10</v>
      </c>
      <c r="R132" s="35"/>
    </row>
    <row r="133" spans="1:18" s="30" customFormat="1" ht="27" customHeight="1" x14ac:dyDescent="0.15">
      <c r="A133" s="82"/>
      <c r="B133" s="21" t="s">
        <v>45</v>
      </c>
      <c r="C133" s="21" t="s">
        <v>249</v>
      </c>
      <c r="D133" s="19" t="s">
        <v>14</v>
      </c>
      <c r="E133" s="21"/>
      <c r="F133" s="19" t="s">
        <v>31</v>
      </c>
      <c r="G133" s="24"/>
      <c r="H133" s="24">
        <v>10</v>
      </c>
      <c r="I133" s="24"/>
      <c r="J133" s="21"/>
      <c r="K133" s="21"/>
      <c r="L133" s="21"/>
      <c r="M133" s="21"/>
      <c r="N133" s="21"/>
      <c r="O133" s="21"/>
      <c r="P133" s="73"/>
      <c r="Q133" s="17">
        <f t="shared" si="19"/>
        <v>10</v>
      </c>
      <c r="R133" s="35"/>
    </row>
    <row r="134" spans="1:18" s="30" customFormat="1" ht="27" customHeight="1" x14ac:dyDescent="0.15">
      <c r="A134" s="82"/>
      <c r="B134" s="21" t="s">
        <v>251</v>
      </c>
      <c r="C134" s="21" t="s">
        <v>252</v>
      </c>
      <c r="D134" s="19" t="s">
        <v>14</v>
      </c>
      <c r="E134" s="21"/>
      <c r="F134" s="19" t="s">
        <v>31</v>
      </c>
      <c r="G134" s="24"/>
      <c r="H134" s="24">
        <v>10</v>
      </c>
      <c r="I134" s="24"/>
      <c r="J134" s="21"/>
      <c r="K134" s="21"/>
      <c r="L134" s="21"/>
      <c r="M134" s="21"/>
      <c r="N134" s="21"/>
      <c r="O134" s="21"/>
      <c r="P134" s="73"/>
      <c r="Q134" s="17">
        <f t="shared" si="19"/>
        <v>10</v>
      </c>
      <c r="R134" s="35"/>
    </row>
    <row r="135" spans="1:18" s="30" customFormat="1" ht="27" customHeight="1" x14ac:dyDescent="0.15">
      <c r="A135" s="82"/>
      <c r="B135" s="88" t="s">
        <v>46</v>
      </c>
      <c r="C135" s="21" t="s">
        <v>254</v>
      </c>
      <c r="D135" s="19" t="s">
        <v>388</v>
      </c>
      <c r="E135" s="21"/>
      <c r="F135" s="19" t="s">
        <v>31</v>
      </c>
      <c r="G135" s="24"/>
      <c r="H135" s="24">
        <v>10</v>
      </c>
      <c r="I135" s="24"/>
      <c r="J135" s="21"/>
      <c r="K135" s="21"/>
      <c r="L135" s="21"/>
      <c r="M135" s="21"/>
      <c r="N135" s="21"/>
      <c r="O135" s="21"/>
      <c r="P135" s="73"/>
      <c r="Q135" s="17">
        <f t="shared" si="19"/>
        <v>10</v>
      </c>
      <c r="R135" s="35"/>
    </row>
    <row r="136" spans="1:18" s="30" customFormat="1" ht="27" customHeight="1" x14ac:dyDescent="0.15">
      <c r="A136" s="83"/>
      <c r="B136" s="88"/>
      <c r="C136" s="21" t="s">
        <v>256</v>
      </c>
      <c r="D136" s="19" t="s">
        <v>14</v>
      </c>
      <c r="E136" s="21"/>
      <c r="F136" s="19" t="s">
        <v>31</v>
      </c>
      <c r="G136" s="24"/>
      <c r="H136" s="24">
        <v>20</v>
      </c>
      <c r="I136" s="24"/>
      <c r="J136" s="21"/>
      <c r="K136" s="21"/>
      <c r="L136" s="21"/>
      <c r="M136" s="21"/>
      <c r="N136" s="21"/>
      <c r="O136" s="21"/>
      <c r="P136" s="73"/>
      <c r="Q136" s="17">
        <f t="shared" si="19"/>
        <v>20</v>
      </c>
      <c r="R136" s="35"/>
    </row>
    <row r="137" spans="1:18" s="30" customFormat="1" ht="27" customHeight="1" x14ac:dyDescent="0.15">
      <c r="A137" s="88" t="s">
        <v>47</v>
      </c>
      <c r="B137" s="87" t="s">
        <v>48</v>
      </c>
      <c r="C137" s="87"/>
      <c r="D137" s="28"/>
      <c r="E137" s="28"/>
      <c r="F137" s="28"/>
      <c r="G137" s="27">
        <f>SUM(G138:G139)</f>
        <v>0</v>
      </c>
      <c r="H137" s="27">
        <f t="shared" ref="H137:Q137" si="20">SUM(H138:H139)</f>
        <v>20</v>
      </c>
      <c r="I137" s="27">
        <f t="shared" si="20"/>
        <v>0</v>
      </c>
      <c r="J137" s="27">
        <f t="shared" si="20"/>
        <v>0</v>
      </c>
      <c r="K137" s="27">
        <f t="shared" si="20"/>
        <v>0</v>
      </c>
      <c r="L137" s="27">
        <f t="shared" si="20"/>
        <v>0</v>
      </c>
      <c r="M137" s="27">
        <f t="shared" si="20"/>
        <v>0</v>
      </c>
      <c r="N137" s="27">
        <f t="shared" si="20"/>
        <v>0</v>
      </c>
      <c r="O137" s="27">
        <f t="shared" si="20"/>
        <v>0</v>
      </c>
      <c r="P137" s="27">
        <f t="shared" si="20"/>
        <v>0</v>
      </c>
      <c r="Q137" s="27">
        <f t="shared" si="20"/>
        <v>20</v>
      </c>
      <c r="R137" s="35"/>
    </row>
    <row r="138" spans="1:18" s="30" customFormat="1" ht="25.5" customHeight="1" x14ac:dyDescent="0.15">
      <c r="A138" s="88"/>
      <c r="B138" s="21" t="s">
        <v>49</v>
      </c>
      <c r="C138" s="21" t="s">
        <v>258</v>
      </c>
      <c r="D138" s="19" t="s">
        <v>383</v>
      </c>
      <c r="E138" s="21"/>
      <c r="F138" s="19" t="s">
        <v>31</v>
      </c>
      <c r="G138" s="24"/>
      <c r="H138" s="24">
        <v>10</v>
      </c>
      <c r="I138" s="24"/>
      <c r="J138" s="21"/>
      <c r="K138" s="21"/>
      <c r="L138" s="21"/>
      <c r="M138" s="21"/>
      <c r="N138" s="21"/>
      <c r="O138" s="21"/>
      <c r="P138" s="73"/>
      <c r="Q138" s="17">
        <f t="shared" ref="Q138:Q139" si="21">SUM(G138:P138)</f>
        <v>10</v>
      </c>
      <c r="R138" s="35"/>
    </row>
    <row r="139" spans="1:18" s="30" customFormat="1" ht="25.5" customHeight="1" x14ac:dyDescent="0.15">
      <c r="A139" s="88"/>
      <c r="B139" s="21" t="s">
        <v>260</v>
      </c>
      <c r="C139" s="21" t="s">
        <v>261</v>
      </c>
      <c r="D139" s="19" t="s">
        <v>14</v>
      </c>
      <c r="E139" s="21"/>
      <c r="F139" s="19" t="s">
        <v>31</v>
      </c>
      <c r="G139" s="24"/>
      <c r="H139" s="24">
        <v>10</v>
      </c>
      <c r="I139" s="24"/>
      <c r="J139" s="21"/>
      <c r="K139" s="21"/>
      <c r="L139" s="21"/>
      <c r="M139" s="21"/>
      <c r="N139" s="21"/>
      <c r="O139" s="21"/>
      <c r="P139" s="73"/>
      <c r="Q139" s="17">
        <f t="shared" si="21"/>
        <v>10</v>
      </c>
      <c r="R139" s="35"/>
    </row>
    <row r="140" spans="1:18" s="30" customFormat="1" ht="27" customHeight="1" x14ac:dyDescent="0.15">
      <c r="A140" s="88" t="s">
        <v>50</v>
      </c>
      <c r="B140" s="87" t="s">
        <v>51</v>
      </c>
      <c r="C140" s="87"/>
      <c r="D140" s="28"/>
      <c r="E140" s="28"/>
      <c r="F140" s="28"/>
      <c r="G140" s="27">
        <f>SUM(G141:G144)</f>
        <v>0</v>
      </c>
      <c r="H140" s="27">
        <f t="shared" ref="H140:Q140" si="22">SUM(H141:H144)</f>
        <v>40</v>
      </c>
      <c r="I140" s="27">
        <f t="shared" si="22"/>
        <v>0</v>
      </c>
      <c r="J140" s="27">
        <f t="shared" si="22"/>
        <v>0</v>
      </c>
      <c r="K140" s="27">
        <f t="shared" si="22"/>
        <v>0</v>
      </c>
      <c r="L140" s="27">
        <f t="shared" si="22"/>
        <v>0</v>
      </c>
      <c r="M140" s="27">
        <f t="shared" si="22"/>
        <v>0</v>
      </c>
      <c r="N140" s="27">
        <f t="shared" si="22"/>
        <v>0</v>
      </c>
      <c r="O140" s="27">
        <f t="shared" si="22"/>
        <v>0</v>
      </c>
      <c r="P140" s="27">
        <f t="shared" si="22"/>
        <v>0</v>
      </c>
      <c r="Q140" s="27">
        <f t="shared" si="22"/>
        <v>40</v>
      </c>
      <c r="R140" s="35"/>
    </row>
    <row r="141" spans="1:18" s="30" customFormat="1" ht="24.75" customHeight="1" x14ac:dyDescent="0.15">
      <c r="A141" s="88"/>
      <c r="B141" s="21" t="s">
        <v>20</v>
      </c>
      <c r="C141" s="21" t="s">
        <v>263</v>
      </c>
      <c r="D141" s="19" t="s">
        <v>383</v>
      </c>
      <c r="E141" s="21"/>
      <c r="F141" s="19" t="s">
        <v>31</v>
      </c>
      <c r="G141" s="24"/>
      <c r="H141" s="24">
        <v>10</v>
      </c>
      <c r="I141" s="24"/>
      <c r="J141" s="21"/>
      <c r="K141" s="21"/>
      <c r="L141" s="21"/>
      <c r="M141" s="21"/>
      <c r="N141" s="21"/>
      <c r="O141" s="21"/>
      <c r="P141" s="73"/>
      <c r="Q141" s="17">
        <f t="shared" ref="Q141:Q144" si="23">SUM(G141:P141)</f>
        <v>10</v>
      </c>
      <c r="R141" s="35"/>
    </row>
    <row r="142" spans="1:18" s="30" customFormat="1" ht="24.75" customHeight="1" x14ac:dyDescent="0.15">
      <c r="A142" s="88"/>
      <c r="B142" s="88" t="s">
        <v>265</v>
      </c>
      <c r="C142" s="21" t="s">
        <v>266</v>
      </c>
      <c r="D142" s="19" t="s">
        <v>383</v>
      </c>
      <c r="E142" s="21"/>
      <c r="F142" s="19" t="s">
        <v>31</v>
      </c>
      <c r="G142" s="24"/>
      <c r="H142" s="24">
        <v>10</v>
      </c>
      <c r="I142" s="24"/>
      <c r="J142" s="21"/>
      <c r="K142" s="21"/>
      <c r="L142" s="21"/>
      <c r="M142" s="21"/>
      <c r="N142" s="21"/>
      <c r="O142" s="21"/>
      <c r="P142" s="73"/>
      <c r="Q142" s="17">
        <f t="shared" si="23"/>
        <v>10</v>
      </c>
      <c r="R142" s="35"/>
    </row>
    <row r="143" spans="1:18" s="30" customFormat="1" ht="24.75" customHeight="1" x14ac:dyDescent="0.15">
      <c r="A143" s="88"/>
      <c r="B143" s="88"/>
      <c r="C143" s="21" t="s">
        <v>268</v>
      </c>
      <c r="D143" s="19" t="s">
        <v>388</v>
      </c>
      <c r="E143" s="21"/>
      <c r="F143" s="19" t="s">
        <v>31</v>
      </c>
      <c r="G143" s="24"/>
      <c r="H143" s="24">
        <v>10</v>
      </c>
      <c r="I143" s="24"/>
      <c r="J143" s="21"/>
      <c r="K143" s="21"/>
      <c r="L143" s="21"/>
      <c r="M143" s="21"/>
      <c r="N143" s="21"/>
      <c r="O143" s="21"/>
      <c r="P143" s="73"/>
      <c r="Q143" s="17">
        <f t="shared" si="23"/>
        <v>10</v>
      </c>
      <c r="R143" s="35"/>
    </row>
    <row r="144" spans="1:18" s="30" customFormat="1" ht="27" customHeight="1" x14ac:dyDescent="0.15">
      <c r="A144" s="88"/>
      <c r="B144" s="21" t="s">
        <v>270</v>
      </c>
      <c r="C144" s="21" t="s">
        <v>271</v>
      </c>
      <c r="D144" s="19" t="s">
        <v>383</v>
      </c>
      <c r="E144" s="21"/>
      <c r="F144" s="19" t="s">
        <v>31</v>
      </c>
      <c r="G144" s="24"/>
      <c r="H144" s="24">
        <v>10</v>
      </c>
      <c r="I144" s="24"/>
      <c r="J144" s="21"/>
      <c r="K144" s="21"/>
      <c r="L144" s="21"/>
      <c r="M144" s="21"/>
      <c r="N144" s="21"/>
      <c r="O144" s="21"/>
      <c r="P144" s="73"/>
      <c r="Q144" s="17">
        <f t="shared" si="23"/>
        <v>10</v>
      </c>
      <c r="R144" s="35"/>
    </row>
    <row r="145" spans="1:18" s="30" customFormat="1" ht="27" customHeight="1" x14ac:dyDescent="0.15">
      <c r="A145" s="88" t="s">
        <v>52</v>
      </c>
      <c r="B145" s="87" t="s">
        <v>53</v>
      </c>
      <c r="C145" s="87"/>
      <c r="D145" s="28"/>
      <c r="E145" s="28"/>
      <c r="F145" s="28"/>
      <c r="G145" s="27">
        <f>SUM(G146:G152)</f>
        <v>0</v>
      </c>
      <c r="H145" s="27">
        <f t="shared" ref="H145:Q145" si="24">SUM(H146:H152)</f>
        <v>70</v>
      </c>
      <c r="I145" s="27">
        <f t="shared" si="24"/>
        <v>0</v>
      </c>
      <c r="J145" s="27">
        <f t="shared" si="24"/>
        <v>0</v>
      </c>
      <c r="K145" s="27">
        <f t="shared" si="24"/>
        <v>0</v>
      </c>
      <c r="L145" s="27">
        <f t="shared" si="24"/>
        <v>0</v>
      </c>
      <c r="M145" s="27">
        <f t="shared" si="24"/>
        <v>0</v>
      </c>
      <c r="N145" s="27">
        <f t="shared" si="24"/>
        <v>0</v>
      </c>
      <c r="O145" s="27">
        <f t="shared" si="24"/>
        <v>0</v>
      </c>
      <c r="P145" s="27">
        <f t="shared" si="24"/>
        <v>0</v>
      </c>
      <c r="Q145" s="27">
        <f t="shared" si="24"/>
        <v>70</v>
      </c>
      <c r="R145" s="35"/>
    </row>
    <row r="146" spans="1:18" s="30" customFormat="1" ht="26.25" customHeight="1" x14ac:dyDescent="0.15">
      <c r="A146" s="88"/>
      <c r="B146" s="88" t="s">
        <v>20</v>
      </c>
      <c r="C146" s="21" t="s">
        <v>273</v>
      </c>
      <c r="D146" s="19" t="s">
        <v>388</v>
      </c>
      <c r="E146" s="21"/>
      <c r="F146" s="19" t="s">
        <v>31</v>
      </c>
      <c r="G146" s="24"/>
      <c r="H146" s="24">
        <v>10</v>
      </c>
      <c r="I146" s="24"/>
      <c r="J146" s="21"/>
      <c r="K146" s="21"/>
      <c r="L146" s="21"/>
      <c r="M146" s="21"/>
      <c r="N146" s="21"/>
      <c r="O146" s="21"/>
      <c r="P146" s="73"/>
      <c r="Q146" s="17">
        <f t="shared" ref="Q146:Q152" si="25">SUM(G146:P146)</f>
        <v>10</v>
      </c>
      <c r="R146" s="35"/>
    </row>
    <row r="147" spans="1:18" s="30" customFormat="1" ht="26.25" customHeight="1" x14ac:dyDescent="0.15">
      <c r="A147" s="88"/>
      <c r="B147" s="88"/>
      <c r="C147" s="21" t="s">
        <v>275</v>
      </c>
      <c r="D147" s="19" t="s">
        <v>14</v>
      </c>
      <c r="E147" s="21"/>
      <c r="F147" s="19" t="s">
        <v>31</v>
      </c>
      <c r="G147" s="24"/>
      <c r="H147" s="24">
        <v>10</v>
      </c>
      <c r="I147" s="24"/>
      <c r="J147" s="21"/>
      <c r="K147" s="21"/>
      <c r="L147" s="21"/>
      <c r="M147" s="21"/>
      <c r="N147" s="21"/>
      <c r="O147" s="21"/>
      <c r="P147" s="73"/>
      <c r="Q147" s="17">
        <f t="shared" si="25"/>
        <v>10</v>
      </c>
      <c r="R147" s="35"/>
    </row>
    <row r="148" spans="1:18" s="30" customFormat="1" ht="26.25" customHeight="1" x14ac:dyDescent="0.15">
      <c r="A148" s="88"/>
      <c r="B148" s="88"/>
      <c r="C148" s="21" t="s">
        <v>277</v>
      </c>
      <c r="D148" s="19" t="s">
        <v>383</v>
      </c>
      <c r="E148" s="21"/>
      <c r="F148" s="19" t="s">
        <v>31</v>
      </c>
      <c r="G148" s="24"/>
      <c r="H148" s="24">
        <v>10</v>
      </c>
      <c r="I148" s="24"/>
      <c r="J148" s="21"/>
      <c r="K148" s="21"/>
      <c r="L148" s="21"/>
      <c r="M148" s="21"/>
      <c r="N148" s="21"/>
      <c r="O148" s="21"/>
      <c r="P148" s="73"/>
      <c r="Q148" s="17">
        <f t="shared" si="25"/>
        <v>10</v>
      </c>
      <c r="R148" s="35"/>
    </row>
    <row r="149" spans="1:18" s="30" customFormat="1" ht="33.75" customHeight="1" x14ac:dyDescent="0.15">
      <c r="A149" s="88"/>
      <c r="B149" s="21" t="s">
        <v>279</v>
      </c>
      <c r="C149" s="21" t="s">
        <v>280</v>
      </c>
      <c r="D149" s="19" t="s">
        <v>14</v>
      </c>
      <c r="E149" s="21"/>
      <c r="F149" s="19" t="s">
        <v>31</v>
      </c>
      <c r="G149" s="24"/>
      <c r="H149" s="24">
        <v>10</v>
      </c>
      <c r="I149" s="24"/>
      <c r="J149" s="21"/>
      <c r="K149" s="21"/>
      <c r="L149" s="21"/>
      <c r="M149" s="21"/>
      <c r="N149" s="21"/>
      <c r="O149" s="21"/>
      <c r="P149" s="73"/>
      <c r="Q149" s="17">
        <f t="shared" si="25"/>
        <v>10</v>
      </c>
      <c r="R149" s="35"/>
    </row>
    <row r="150" spans="1:18" s="30" customFormat="1" ht="33.75" customHeight="1" x14ac:dyDescent="0.15">
      <c r="A150" s="88"/>
      <c r="B150" s="21" t="s">
        <v>282</v>
      </c>
      <c r="C150" s="22" t="s">
        <v>389</v>
      </c>
      <c r="D150" s="19" t="s">
        <v>383</v>
      </c>
      <c r="E150" s="21"/>
      <c r="F150" s="19" t="s">
        <v>31</v>
      </c>
      <c r="G150" s="24"/>
      <c r="H150" s="24">
        <v>10</v>
      </c>
      <c r="I150" s="24"/>
      <c r="J150" s="21"/>
      <c r="K150" s="21"/>
      <c r="L150" s="21"/>
      <c r="M150" s="21"/>
      <c r="N150" s="21"/>
      <c r="O150" s="21"/>
      <c r="P150" s="73"/>
      <c r="Q150" s="17">
        <f t="shared" si="25"/>
        <v>10</v>
      </c>
      <c r="R150" s="35"/>
    </row>
    <row r="151" spans="1:18" s="30" customFormat="1" ht="33.75" customHeight="1" x14ac:dyDescent="0.15">
      <c r="A151" s="88"/>
      <c r="B151" s="21" t="s">
        <v>285</v>
      </c>
      <c r="C151" s="21" t="s">
        <v>286</v>
      </c>
      <c r="D151" s="19" t="s">
        <v>388</v>
      </c>
      <c r="E151" s="21"/>
      <c r="F151" s="19" t="s">
        <v>31</v>
      </c>
      <c r="G151" s="24"/>
      <c r="H151" s="24">
        <v>10</v>
      </c>
      <c r="I151" s="24"/>
      <c r="J151" s="21"/>
      <c r="K151" s="21"/>
      <c r="L151" s="21"/>
      <c r="M151" s="21"/>
      <c r="N151" s="21"/>
      <c r="O151" s="21"/>
      <c r="P151" s="73"/>
      <c r="Q151" s="17">
        <f t="shared" si="25"/>
        <v>10</v>
      </c>
      <c r="R151" s="35"/>
    </row>
    <row r="152" spans="1:18" s="30" customFormat="1" ht="33.75" customHeight="1" x14ac:dyDescent="0.15">
      <c r="A152" s="88"/>
      <c r="B152" s="21" t="s">
        <v>288</v>
      </c>
      <c r="C152" s="21" t="s">
        <v>289</v>
      </c>
      <c r="D152" s="19" t="s">
        <v>388</v>
      </c>
      <c r="E152" s="21"/>
      <c r="F152" s="19" t="s">
        <v>31</v>
      </c>
      <c r="G152" s="24"/>
      <c r="H152" s="24">
        <v>10</v>
      </c>
      <c r="I152" s="24"/>
      <c r="J152" s="21"/>
      <c r="K152" s="21"/>
      <c r="L152" s="21"/>
      <c r="M152" s="21"/>
      <c r="N152" s="21"/>
      <c r="O152" s="21"/>
      <c r="P152" s="73"/>
      <c r="Q152" s="17">
        <f t="shared" si="25"/>
        <v>10</v>
      </c>
      <c r="R152" s="35"/>
    </row>
    <row r="153" spans="1:18" s="30" customFormat="1" ht="25.5" customHeight="1" x14ac:dyDescent="0.15">
      <c r="A153" s="88" t="s">
        <v>54</v>
      </c>
      <c r="B153" s="87" t="s">
        <v>55</v>
      </c>
      <c r="C153" s="87"/>
      <c r="D153" s="28"/>
      <c r="E153" s="28"/>
      <c r="F153" s="28"/>
      <c r="G153" s="27">
        <f>SUM(G154:G158)</f>
        <v>0</v>
      </c>
      <c r="H153" s="27">
        <f t="shared" ref="H153:Q153" si="26">SUM(H154:H158)</f>
        <v>50</v>
      </c>
      <c r="I153" s="27">
        <f t="shared" si="26"/>
        <v>0</v>
      </c>
      <c r="J153" s="27">
        <f t="shared" si="26"/>
        <v>0</v>
      </c>
      <c r="K153" s="27">
        <f t="shared" si="26"/>
        <v>0</v>
      </c>
      <c r="L153" s="27">
        <f t="shared" si="26"/>
        <v>0</v>
      </c>
      <c r="M153" s="27">
        <f t="shared" si="26"/>
        <v>0</v>
      </c>
      <c r="N153" s="27">
        <f t="shared" si="26"/>
        <v>0</v>
      </c>
      <c r="O153" s="27">
        <f t="shared" si="26"/>
        <v>0</v>
      </c>
      <c r="P153" s="27">
        <f t="shared" si="26"/>
        <v>0</v>
      </c>
      <c r="Q153" s="27">
        <f t="shared" si="26"/>
        <v>50</v>
      </c>
      <c r="R153" s="35"/>
    </row>
    <row r="154" spans="1:18" s="30" customFormat="1" ht="25.5" customHeight="1" x14ac:dyDescent="0.15">
      <c r="A154" s="88"/>
      <c r="B154" s="21" t="s">
        <v>20</v>
      </c>
      <c r="C154" s="21" t="s">
        <v>291</v>
      </c>
      <c r="D154" s="19" t="s">
        <v>69</v>
      </c>
      <c r="E154" s="21"/>
      <c r="F154" s="19" t="s">
        <v>31</v>
      </c>
      <c r="G154" s="24"/>
      <c r="H154" s="24">
        <v>10</v>
      </c>
      <c r="I154" s="24"/>
      <c r="J154" s="21"/>
      <c r="K154" s="21"/>
      <c r="L154" s="21"/>
      <c r="M154" s="21"/>
      <c r="N154" s="21"/>
      <c r="O154" s="21"/>
      <c r="P154" s="73"/>
      <c r="Q154" s="17">
        <f t="shared" ref="Q154:Q158" si="27">SUM(G154:P154)</f>
        <v>10</v>
      </c>
      <c r="R154" s="35"/>
    </row>
    <row r="155" spans="1:18" s="30" customFormat="1" ht="25.5" customHeight="1" x14ac:dyDescent="0.15">
      <c r="A155" s="88"/>
      <c r="B155" s="21" t="s">
        <v>293</v>
      </c>
      <c r="C155" s="21" t="s">
        <v>294</v>
      </c>
      <c r="D155" s="19" t="s">
        <v>383</v>
      </c>
      <c r="E155" s="21"/>
      <c r="F155" s="19" t="s">
        <v>31</v>
      </c>
      <c r="G155" s="24"/>
      <c r="H155" s="24">
        <v>10</v>
      </c>
      <c r="I155" s="24"/>
      <c r="J155" s="21"/>
      <c r="K155" s="21"/>
      <c r="L155" s="21"/>
      <c r="M155" s="21"/>
      <c r="N155" s="21"/>
      <c r="O155" s="21"/>
      <c r="P155" s="73"/>
      <c r="Q155" s="17">
        <f t="shared" si="27"/>
        <v>10</v>
      </c>
      <c r="R155" s="35"/>
    </row>
    <row r="156" spans="1:18" s="30" customFormat="1" ht="25.5" customHeight="1" x14ac:dyDescent="0.15">
      <c r="A156" s="88"/>
      <c r="B156" s="21" t="s">
        <v>296</v>
      </c>
      <c r="C156" s="21" t="s">
        <v>297</v>
      </c>
      <c r="D156" s="19" t="s">
        <v>14</v>
      </c>
      <c r="E156" s="21"/>
      <c r="F156" s="19" t="s">
        <v>31</v>
      </c>
      <c r="G156" s="24"/>
      <c r="H156" s="24">
        <v>10</v>
      </c>
      <c r="I156" s="24"/>
      <c r="J156" s="21"/>
      <c r="K156" s="21"/>
      <c r="L156" s="21"/>
      <c r="M156" s="21"/>
      <c r="N156" s="21"/>
      <c r="O156" s="21"/>
      <c r="P156" s="73"/>
      <c r="Q156" s="17">
        <f t="shared" si="27"/>
        <v>10</v>
      </c>
      <c r="R156" s="35"/>
    </row>
    <row r="157" spans="1:18" s="30" customFormat="1" ht="25.5" customHeight="1" x14ac:dyDescent="0.15">
      <c r="A157" s="88"/>
      <c r="B157" s="21" t="s">
        <v>299</v>
      </c>
      <c r="C157" s="21" t="s">
        <v>300</v>
      </c>
      <c r="D157" s="19" t="s">
        <v>14</v>
      </c>
      <c r="E157" s="21"/>
      <c r="F157" s="19" t="s">
        <v>31</v>
      </c>
      <c r="G157" s="24"/>
      <c r="H157" s="24">
        <v>10</v>
      </c>
      <c r="I157" s="24"/>
      <c r="J157" s="21"/>
      <c r="K157" s="21"/>
      <c r="L157" s="21"/>
      <c r="M157" s="21"/>
      <c r="N157" s="21"/>
      <c r="O157" s="21"/>
      <c r="P157" s="73"/>
      <c r="Q157" s="17">
        <f t="shared" si="27"/>
        <v>10</v>
      </c>
      <c r="R157" s="35"/>
    </row>
    <row r="158" spans="1:18" s="30" customFormat="1" ht="25.5" customHeight="1" x14ac:dyDescent="0.15">
      <c r="A158" s="88"/>
      <c r="B158" s="21" t="s">
        <v>302</v>
      </c>
      <c r="C158" s="21" t="s">
        <v>303</v>
      </c>
      <c r="D158" s="19" t="s">
        <v>14</v>
      </c>
      <c r="E158" s="21"/>
      <c r="F158" s="19" t="s">
        <v>31</v>
      </c>
      <c r="G158" s="24"/>
      <c r="H158" s="24">
        <v>10</v>
      </c>
      <c r="I158" s="24"/>
      <c r="J158" s="21"/>
      <c r="K158" s="21"/>
      <c r="L158" s="21"/>
      <c r="M158" s="21"/>
      <c r="N158" s="21"/>
      <c r="O158" s="21"/>
      <c r="P158" s="73"/>
      <c r="Q158" s="17">
        <f t="shared" si="27"/>
        <v>10</v>
      </c>
      <c r="R158" s="35"/>
    </row>
    <row r="159" spans="1:18" s="30" customFormat="1" ht="27" customHeight="1" x14ac:dyDescent="0.15">
      <c r="A159" s="88" t="s">
        <v>56</v>
      </c>
      <c r="B159" s="87" t="s">
        <v>57</v>
      </c>
      <c r="C159" s="87"/>
      <c r="D159" s="28"/>
      <c r="E159" s="28"/>
      <c r="F159" s="28"/>
      <c r="G159" s="27">
        <f>SUM(G160:G164)</f>
        <v>0</v>
      </c>
      <c r="H159" s="27">
        <f t="shared" ref="H159:Q159" si="28">SUM(H160:H164)</f>
        <v>40</v>
      </c>
      <c r="I159" s="27">
        <f t="shared" si="28"/>
        <v>0</v>
      </c>
      <c r="J159" s="27">
        <f t="shared" si="28"/>
        <v>0</v>
      </c>
      <c r="K159" s="27">
        <f t="shared" si="28"/>
        <v>0</v>
      </c>
      <c r="L159" s="27">
        <f t="shared" si="28"/>
        <v>0</v>
      </c>
      <c r="M159" s="27">
        <f t="shared" si="28"/>
        <v>0</v>
      </c>
      <c r="N159" s="27">
        <f t="shared" si="28"/>
        <v>0</v>
      </c>
      <c r="O159" s="27">
        <f t="shared" si="28"/>
        <v>15</v>
      </c>
      <c r="P159" s="27">
        <f t="shared" si="28"/>
        <v>0</v>
      </c>
      <c r="Q159" s="27">
        <f t="shared" si="28"/>
        <v>55</v>
      </c>
      <c r="R159" s="35"/>
    </row>
    <row r="160" spans="1:18" s="30" customFormat="1" ht="25.5" customHeight="1" x14ac:dyDescent="0.15">
      <c r="A160" s="88"/>
      <c r="B160" s="88" t="s">
        <v>20</v>
      </c>
      <c r="C160" s="21" t="s">
        <v>308</v>
      </c>
      <c r="D160" s="19" t="s">
        <v>388</v>
      </c>
      <c r="E160" s="21"/>
      <c r="F160" s="19" t="s">
        <v>31</v>
      </c>
      <c r="G160" s="24"/>
      <c r="H160" s="24">
        <v>10</v>
      </c>
      <c r="I160" s="24"/>
      <c r="J160" s="21"/>
      <c r="K160" s="21"/>
      <c r="L160" s="21"/>
      <c r="M160" s="21"/>
      <c r="N160" s="21"/>
      <c r="O160" s="21"/>
      <c r="P160" s="73"/>
      <c r="Q160" s="17">
        <f t="shared" ref="Q160:Q164" si="29">SUM(G160:P160)</f>
        <v>10</v>
      </c>
      <c r="R160" s="35"/>
    </row>
    <row r="161" spans="1:18" s="30" customFormat="1" ht="25.5" customHeight="1" x14ac:dyDescent="0.15">
      <c r="A161" s="88"/>
      <c r="B161" s="88"/>
      <c r="C161" s="21" t="s">
        <v>310</v>
      </c>
      <c r="D161" s="19" t="s">
        <v>14</v>
      </c>
      <c r="E161" s="21"/>
      <c r="F161" s="19" t="s">
        <v>31</v>
      </c>
      <c r="G161" s="24"/>
      <c r="H161" s="24">
        <v>10</v>
      </c>
      <c r="I161" s="24"/>
      <c r="J161" s="21"/>
      <c r="K161" s="21"/>
      <c r="L161" s="21"/>
      <c r="M161" s="21"/>
      <c r="N161" s="21"/>
      <c r="O161" s="21"/>
      <c r="P161" s="73"/>
      <c r="Q161" s="17">
        <f t="shared" si="29"/>
        <v>10</v>
      </c>
      <c r="R161" s="35"/>
    </row>
    <row r="162" spans="1:18" s="30" customFormat="1" ht="25.5" customHeight="1" x14ac:dyDescent="0.15">
      <c r="A162" s="88"/>
      <c r="B162" s="81" t="s">
        <v>305</v>
      </c>
      <c r="C162" s="22" t="s">
        <v>379</v>
      </c>
      <c r="D162" s="19" t="s">
        <v>69</v>
      </c>
      <c r="E162" s="21"/>
      <c r="F162" s="19" t="s">
        <v>31</v>
      </c>
      <c r="G162" s="24"/>
      <c r="H162" s="24"/>
      <c r="I162" s="24"/>
      <c r="J162" s="21"/>
      <c r="K162" s="21"/>
      <c r="L162" s="21"/>
      <c r="M162" s="21"/>
      <c r="N162" s="21"/>
      <c r="O162" s="21">
        <v>15</v>
      </c>
      <c r="P162" s="73"/>
      <c r="Q162" s="17">
        <f t="shared" si="29"/>
        <v>15</v>
      </c>
      <c r="R162" s="36" t="s">
        <v>378</v>
      </c>
    </row>
    <row r="163" spans="1:18" s="30" customFormat="1" ht="25.5" customHeight="1" x14ac:dyDescent="0.15">
      <c r="A163" s="88"/>
      <c r="B163" s="83"/>
      <c r="C163" s="21" t="s">
        <v>306</v>
      </c>
      <c r="D163" s="19" t="s">
        <v>14</v>
      </c>
      <c r="E163" s="21"/>
      <c r="F163" s="19" t="s">
        <v>31</v>
      </c>
      <c r="G163" s="24"/>
      <c r="H163" s="24">
        <v>10</v>
      </c>
      <c r="I163" s="24"/>
      <c r="J163" s="21"/>
      <c r="K163" s="21"/>
      <c r="L163" s="21"/>
      <c r="M163" s="21"/>
      <c r="N163" s="21"/>
      <c r="O163" s="21"/>
      <c r="P163" s="73"/>
      <c r="Q163" s="17">
        <f t="shared" si="29"/>
        <v>10</v>
      </c>
      <c r="R163" s="35"/>
    </row>
    <row r="164" spans="1:18" s="30" customFormat="1" ht="25.5" customHeight="1" x14ac:dyDescent="0.15">
      <c r="A164" s="88"/>
      <c r="B164" s="22" t="s">
        <v>519</v>
      </c>
      <c r="C164" s="21" t="s">
        <v>313</v>
      </c>
      <c r="D164" s="19" t="s">
        <v>383</v>
      </c>
      <c r="E164" s="21"/>
      <c r="F164" s="19" t="s">
        <v>31</v>
      </c>
      <c r="G164" s="24"/>
      <c r="H164" s="24">
        <v>10</v>
      </c>
      <c r="I164" s="24"/>
      <c r="J164" s="21"/>
      <c r="K164" s="21"/>
      <c r="L164" s="21"/>
      <c r="M164" s="21"/>
      <c r="N164" s="21"/>
      <c r="O164" s="21"/>
      <c r="P164" s="73"/>
      <c r="Q164" s="17">
        <f t="shared" si="29"/>
        <v>10</v>
      </c>
      <c r="R164" s="35"/>
    </row>
    <row r="165" spans="1:18" s="30" customFormat="1" ht="25.5" customHeight="1" x14ac:dyDescent="0.15">
      <c r="A165" s="88" t="s">
        <v>58</v>
      </c>
      <c r="B165" s="87" t="s">
        <v>59</v>
      </c>
      <c r="C165" s="87"/>
      <c r="D165" s="28"/>
      <c r="E165" s="28"/>
      <c r="F165" s="28"/>
      <c r="G165" s="27">
        <f>SUM(G166:G170)</f>
        <v>0</v>
      </c>
      <c r="H165" s="27">
        <f t="shared" ref="H165:Q165" si="30">SUM(H166:H170)</f>
        <v>40</v>
      </c>
      <c r="I165" s="27">
        <f t="shared" si="30"/>
        <v>0</v>
      </c>
      <c r="J165" s="27">
        <f t="shared" si="30"/>
        <v>0</v>
      </c>
      <c r="K165" s="27">
        <f t="shared" si="30"/>
        <v>0</v>
      </c>
      <c r="L165" s="27">
        <f t="shared" si="30"/>
        <v>0</v>
      </c>
      <c r="M165" s="27">
        <f t="shared" si="30"/>
        <v>0</v>
      </c>
      <c r="N165" s="27">
        <f t="shared" si="30"/>
        <v>0</v>
      </c>
      <c r="O165" s="27">
        <f t="shared" si="30"/>
        <v>0</v>
      </c>
      <c r="P165" s="27">
        <f t="shared" si="30"/>
        <v>20</v>
      </c>
      <c r="Q165" s="27">
        <f t="shared" si="30"/>
        <v>60</v>
      </c>
      <c r="R165" s="35"/>
    </row>
    <row r="166" spans="1:18" s="30" customFormat="1" ht="25.5" customHeight="1" x14ac:dyDescent="0.15">
      <c r="A166" s="88"/>
      <c r="B166" s="81" t="s">
        <v>20</v>
      </c>
      <c r="C166" s="21" t="s">
        <v>315</v>
      </c>
      <c r="D166" s="19" t="s">
        <v>383</v>
      </c>
      <c r="E166" s="21"/>
      <c r="F166" s="19" t="s">
        <v>31</v>
      </c>
      <c r="G166" s="24"/>
      <c r="H166" s="24">
        <v>10</v>
      </c>
      <c r="I166" s="24"/>
      <c r="J166" s="21"/>
      <c r="K166" s="21"/>
      <c r="L166" s="21"/>
      <c r="M166" s="21"/>
      <c r="N166" s="21"/>
      <c r="O166" s="21"/>
      <c r="P166" s="73"/>
      <c r="Q166" s="17">
        <f t="shared" ref="Q166:Q170" si="31">SUM(G166:P166)</f>
        <v>10</v>
      </c>
      <c r="R166" s="35"/>
    </row>
    <row r="167" spans="1:18" s="30" customFormat="1" ht="25.5" customHeight="1" x14ac:dyDescent="0.15">
      <c r="A167" s="88"/>
      <c r="B167" s="82"/>
      <c r="C167" s="21" t="s">
        <v>317</v>
      </c>
      <c r="D167" s="19" t="s">
        <v>383</v>
      </c>
      <c r="E167" s="21"/>
      <c r="F167" s="19" t="s">
        <v>31</v>
      </c>
      <c r="G167" s="24"/>
      <c r="H167" s="24">
        <v>10</v>
      </c>
      <c r="I167" s="24"/>
      <c r="J167" s="21"/>
      <c r="K167" s="21"/>
      <c r="L167" s="21"/>
      <c r="M167" s="21"/>
      <c r="N167" s="21"/>
      <c r="O167" s="21"/>
      <c r="P167" s="73"/>
      <c r="Q167" s="17">
        <f t="shared" si="31"/>
        <v>10</v>
      </c>
      <c r="R167" s="35"/>
    </row>
    <row r="168" spans="1:18" s="30" customFormat="1" ht="25.5" customHeight="1" x14ac:dyDescent="0.15">
      <c r="A168" s="88"/>
      <c r="B168" s="83"/>
      <c r="C168" s="73" t="s">
        <v>487</v>
      </c>
      <c r="D168" s="67" t="s">
        <v>382</v>
      </c>
      <c r="E168" s="73"/>
      <c r="F168" s="67" t="s">
        <v>31</v>
      </c>
      <c r="G168" s="24"/>
      <c r="H168" s="24"/>
      <c r="I168" s="24"/>
      <c r="J168" s="73"/>
      <c r="K168" s="73"/>
      <c r="L168" s="73"/>
      <c r="M168" s="73"/>
      <c r="N168" s="73"/>
      <c r="O168" s="73"/>
      <c r="P168" s="73">
        <v>20</v>
      </c>
      <c r="Q168" s="17">
        <f t="shared" si="31"/>
        <v>20</v>
      </c>
      <c r="R168" s="35"/>
    </row>
    <row r="169" spans="1:18" s="30" customFormat="1" ht="26.25" customHeight="1" x14ac:dyDescent="0.15">
      <c r="A169" s="88"/>
      <c r="B169" s="21" t="s">
        <v>60</v>
      </c>
      <c r="C169" s="21" t="s">
        <v>319</v>
      </c>
      <c r="D169" s="19" t="s">
        <v>384</v>
      </c>
      <c r="E169" s="21"/>
      <c r="F169" s="19" t="s">
        <v>31</v>
      </c>
      <c r="G169" s="24"/>
      <c r="H169" s="24">
        <v>10</v>
      </c>
      <c r="I169" s="24"/>
      <c r="J169" s="21"/>
      <c r="K169" s="21"/>
      <c r="L169" s="21"/>
      <c r="M169" s="21"/>
      <c r="N169" s="21"/>
      <c r="O169" s="21"/>
      <c r="P169" s="73"/>
      <c r="Q169" s="17">
        <f t="shared" si="31"/>
        <v>10</v>
      </c>
      <c r="R169" s="35"/>
    </row>
    <row r="170" spans="1:18" s="30" customFormat="1" ht="26.25" customHeight="1" x14ac:dyDescent="0.15">
      <c r="A170" s="88"/>
      <c r="B170" s="21" t="s">
        <v>321</v>
      </c>
      <c r="C170" s="21" t="s">
        <v>322</v>
      </c>
      <c r="D170" s="19" t="s">
        <v>69</v>
      </c>
      <c r="E170" s="21"/>
      <c r="F170" s="19" t="s">
        <v>31</v>
      </c>
      <c r="G170" s="24"/>
      <c r="H170" s="24">
        <v>10</v>
      </c>
      <c r="I170" s="24"/>
      <c r="J170" s="21"/>
      <c r="K170" s="21"/>
      <c r="L170" s="21"/>
      <c r="M170" s="21"/>
      <c r="N170" s="21"/>
      <c r="O170" s="21"/>
      <c r="P170" s="73"/>
      <c r="Q170" s="17">
        <f t="shared" si="31"/>
        <v>10</v>
      </c>
      <c r="R170" s="35"/>
    </row>
    <row r="171" spans="1:18" s="30" customFormat="1" ht="27" customHeight="1" x14ac:dyDescent="0.15">
      <c r="A171" s="135" t="s">
        <v>520</v>
      </c>
      <c r="B171" s="87" t="s">
        <v>62</v>
      </c>
      <c r="C171" s="87"/>
      <c r="D171" s="28"/>
      <c r="E171" s="28"/>
      <c r="F171" s="28"/>
      <c r="G171" s="27">
        <f>SUM(G172:G174)</f>
        <v>0</v>
      </c>
      <c r="H171" s="27">
        <f t="shared" ref="H171:Q171" si="32">SUM(H172:H174)</f>
        <v>30</v>
      </c>
      <c r="I171" s="27">
        <f t="shared" si="32"/>
        <v>0</v>
      </c>
      <c r="J171" s="27">
        <f t="shared" si="32"/>
        <v>0</v>
      </c>
      <c r="K171" s="27">
        <f t="shared" si="32"/>
        <v>0</v>
      </c>
      <c r="L171" s="27">
        <f t="shared" si="32"/>
        <v>0</v>
      </c>
      <c r="M171" s="27">
        <f t="shared" si="32"/>
        <v>0</v>
      </c>
      <c r="N171" s="27">
        <f t="shared" si="32"/>
        <v>0</v>
      </c>
      <c r="O171" s="27">
        <f t="shared" si="32"/>
        <v>0</v>
      </c>
      <c r="P171" s="27">
        <f t="shared" si="32"/>
        <v>0</v>
      </c>
      <c r="Q171" s="27">
        <f t="shared" si="32"/>
        <v>30</v>
      </c>
      <c r="R171" s="35"/>
    </row>
    <row r="172" spans="1:18" s="30" customFormat="1" ht="24" customHeight="1" x14ac:dyDescent="0.15">
      <c r="A172" s="88"/>
      <c r="B172" s="22" t="s">
        <v>521</v>
      </c>
      <c r="C172" s="21" t="s">
        <v>324</v>
      </c>
      <c r="D172" s="19" t="s">
        <v>14</v>
      </c>
      <c r="E172" s="21"/>
      <c r="F172" s="19" t="s">
        <v>31</v>
      </c>
      <c r="G172" s="24"/>
      <c r="H172" s="24">
        <v>10</v>
      </c>
      <c r="I172" s="24"/>
      <c r="J172" s="21"/>
      <c r="K172" s="21"/>
      <c r="L172" s="21"/>
      <c r="M172" s="21"/>
      <c r="N172" s="21"/>
      <c r="O172" s="21"/>
      <c r="P172" s="73"/>
      <c r="Q172" s="17">
        <f t="shared" ref="Q172:Q174" si="33">SUM(G172:P172)</f>
        <v>10</v>
      </c>
      <c r="R172" s="35"/>
    </row>
    <row r="173" spans="1:18" s="30" customFormat="1" ht="24" customHeight="1" x14ac:dyDescent="0.15">
      <c r="A173" s="88"/>
      <c r="B173" s="21" t="s">
        <v>64</v>
      </c>
      <c r="C173" s="21" t="s">
        <v>326</v>
      </c>
      <c r="D173" s="19" t="s">
        <v>383</v>
      </c>
      <c r="E173" s="21"/>
      <c r="F173" s="19" t="s">
        <v>31</v>
      </c>
      <c r="G173" s="24"/>
      <c r="H173" s="24">
        <v>10</v>
      </c>
      <c r="I173" s="24"/>
      <c r="J173" s="21"/>
      <c r="K173" s="21"/>
      <c r="L173" s="21"/>
      <c r="M173" s="21"/>
      <c r="N173" s="21"/>
      <c r="O173" s="21"/>
      <c r="P173" s="73"/>
      <c r="Q173" s="17">
        <f t="shared" si="33"/>
        <v>10</v>
      </c>
      <c r="R173" s="35"/>
    </row>
    <row r="174" spans="1:18" s="30" customFormat="1" ht="24" customHeight="1" x14ac:dyDescent="0.15">
      <c r="A174" s="88"/>
      <c r="B174" s="21" t="s">
        <v>63</v>
      </c>
      <c r="C174" s="21" t="s">
        <v>328</v>
      </c>
      <c r="D174" s="19" t="s">
        <v>14</v>
      </c>
      <c r="E174" s="21"/>
      <c r="F174" s="19" t="s">
        <v>31</v>
      </c>
      <c r="G174" s="24"/>
      <c r="H174" s="24">
        <v>10</v>
      </c>
      <c r="I174" s="24"/>
      <c r="J174" s="21"/>
      <c r="K174" s="21"/>
      <c r="L174" s="21"/>
      <c r="M174" s="21"/>
      <c r="N174" s="21"/>
      <c r="O174" s="21"/>
      <c r="P174" s="73"/>
      <c r="Q174" s="17">
        <f t="shared" si="33"/>
        <v>10</v>
      </c>
      <c r="R174" s="35"/>
    </row>
  </sheetData>
  <mergeCells count="59">
    <mergeCell ref="B88:C88"/>
    <mergeCell ref="B97:C97"/>
    <mergeCell ref="A97:A107"/>
    <mergeCell ref="B84:B85"/>
    <mergeCell ref="A2:R2"/>
    <mergeCell ref="G3:R3"/>
    <mergeCell ref="A5:C5"/>
    <mergeCell ref="A7:C7"/>
    <mergeCell ref="A6:C6"/>
    <mergeCell ref="A137:A139"/>
    <mergeCell ref="B140:C140"/>
    <mergeCell ref="A140:A144"/>
    <mergeCell ref="B142:B143"/>
    <mergeCell ref="B145:C145"/>
    <mergeCell ref="A145:A152"/>
    <mergeCell ref="B146:B148"/>
    <mergeCell ref="B137:C137"/>
    <mergeCell ref="B153:C153"/>
    <mergeCell ref="A153:A158"/>
    <mergeCell ref="B159:C159"/>
    <mergeCell ref="A159:A164"/>
    <mergeCell ref="B160:B161"/>
    <mergeCell ref="B162:B163"/>
    <mergeCell ref="B165:C165"/>
    <mergeCell ref="A165:A170"/>
    <mergeCell ref="B171:C171"/>
    <mergeCell ref="A171:A174"/>
    <mergeCell ref="B166:B168"/>
    <mergeCell ref="B12:B14"/>
    <mergeCell ref="B46:B63"/>
    <mergeCell ref="B77:B83"/>
    <mergeCell ref="B8:B11"/>
    <mergeCell ref="A8:A14"/>
    <mergeCell ref="A15:C15"/>
    <mergeCell ref="A44:C44"/>
    <mergeCell ref="B16:B37"/>
    <mergeCell ref="B72:B73"/>
    <mergeCell ref="B76:C76"/>
    <mergeCell ref="A45:A75"/>
    <mergeCell ref="B64:B66"/>
    <mergeCell ref="B68:B69"/>
    <mergeCell ref="B45:C45"/>
    <mergeCell ref="A76:A87"/>
    <mergeCell ref="A125:A136"/>
    <mergeCell ref="B98:B101"/>
    <mergeCell ref="B89:B92"/>
    <mergeCell ref="A16:A43"/>
    <mergeCell ref="B116:B118"/>
    <mergeCell ref="B125:C125"/>
    <mergeCell ref="B135:B136"/>
    <mergeCell ref="B126:B131"/>
    <mergeCell ref="B108:C108"/>
    <mergeCell ref="B110:B111"/>
    <mergeCell ref="B112:B113"/>
    <mergeCell ref="A108:A114"/>
    <mergeCell ref="B115:C115"/>
    <mergeCell ref="A115:A124"/>
    <mergeCell ref="B93:B94"/>
    <mergeCell ref="A88:A96"/>
  </mergeCells>
  <phoneticPr fontId="14" type="noConversion"/>
  <pageMargins left="0.62992125984251968" right="0.27559055118110237" top="0.74803149606299213" bottom="0.70866141732283472" header="0.51181102362204722" footer="0.51181102362204722"/>
  <pageSetup paperSize="9"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4"/>
  <sheetViews>
    <sheetView workbookViewId="0">
      <pane ySplit="3" topLeftCell="A13" activePane="bottomLeft" state="frozen"/>
      <selection pane="bottomLeft" activeCell="M53" sqref="M53"/>
    </sheetView>
  </sheetViews>
  <sheetFormatPr defaultRowHeight="13.5" x14ac:dyDescent="0.15"/>
  <cols>
    <col min="3" max="3" width="12" customWidth="1"/>
    <col min="4" max="4" width="20.5" customWidth="1"/>
    <col min="5" max="5" width="19.875" customWidth="1"/>
    <col min="6" max="6" width="7.25" customWidth="1"/>
    <col min="7" max="7" width="26.625" customWidth="1"/>
    <col min="8" max="8" width="11" customWidth="1"/>
    <col min="11" max="11" width="25.25" customWidth="1"/>
  </cols>
  <sheetData>
    <row r="1" spans="1:11" ht="18.75" x14ac:dyDescent="0.15">
      <c r="A1" s="68" t="s">
        <v>472</v>
      </c>
      <c r="B1" s="46"/>
      <c r="C1" s="47"/>
      <c r="D1" s="48"/>
      <c r="E1" s="48"/>
      <c r="F1" s="48"/>
      <c r="G1" s="48"/>
      <c r="H1" s="49"/>
      <c r="I1" s="50"/>
      <c r="J1" s="51"/>
      <c r="K1" s="47"/>
    </row>
    <row r="2" spans="1:11" ht="48" customHeight="1" x14ac:dyDescent="0.15">
      <c r="A2" s="101" t="s">
        <v>516</v>
      </c>
      <c r="B2" s="101"/>
      <c r="C2" s="102"/>
      <c r="D2" s="102"/>
      <c r="E2" s="102"/>
      <c r="F2" s="102"/>
      <c r="G2" s="102"/>
      <c r="H2" s="101"/>
      <c r="I2" s="101"/>
      <c r="J2" s="103"/>
      <c r="K2" s="102"/>
    </row>
    <row r="3" spans="1:11" ht="36" x14ac:dyDescent="0.15">
      <c r="A3" s="18" t="s">
        <v>390</v>
      </c>
      <c r="B3" s="18" t="s">
        <v>1</v>
      </c>
      <c r="C3" s="9" t="s">
        <v>391</v>
      </c>
      <c r="D3" s="9" t="s">
        <v>392</v>
      </c>
      <c r="E3" s="9" t="s">
        <v>393</v>
      </c>
      <c r="F3" s="9" t="s">
        <v>466</v>
      </c>
      <c r="G3" s="9" t="s">
        <v>394</v>
      </c>
      <c r="H3" s="9" t="s">
        <v>395</v>
      </c>
      <c r="I3" s="9" t="s">
        <v>396</v>
      </c>
      <c r="J3" s="52" t="s">
        <v>397</v>
      </c>
      <c r="K3" s="9" t="s">
        <v>7</v>
      </c>
    </row>
    <row r="4" spans="1:11" ht="15.75" customHeight="1" x14ac:dyDescent="0.15">
      <c r="A4" s="104" t="s">
        <v>468</v>
      </c>
      <c r="B4" s="104"/>
      <c r="C4" s="104"/>
      <c r="D4" s="53"/>
      <c r="E4" s="53"/>
      <c r="F4" s="53"/>
      <c r="G4" s="53"/>
      <c r="H4" s="10"/>
      <c r="I4" s="52">
        <f>I5+I47</f>
        <v>1854.3000000000002</v>
      </c>
      <c r="J4" s="52">
        <f>J5+J47</f>
        <v>1822.3000000000002</v>
      </c>
      <c r="K4" s="10"/>
    </row>
    <row r="5" spans="1:11" ht="15.75" customHeight="1" x14ac:dyDescent="0.15">
      <c r="A5" s="118" t="s">
        <v>467</v>
      </c>
      <c r="B5" s="119"/>
      <c r="C5" s="120"/>
      <c r="D5" s="56"/>
      <c r="E5" s="56"/>
      <c r="F5" s="56"/>
      <c r="G5" s="56"/>
      <c r="H5" s="64"/>
      <c r="I5" s="65">
        <f>I6+I21</f>
        <v>1532.3000000000002</v>
      </c>
      <c r="J5" s="65">
        <f>J6+J21</f>
        <v>1500.3000000000002</v>
      </c>
      <c r="K5" s="64"/>
    </row>
    <row r="6" spans="1:11" ht="19.5" customHeight="1" x14ac:dyDescent="0.15">
      <c r="A6" s="105" t="s">
        <v>398</v>
      </c>
      <c r="B6" s="105"/>
      <c r="C6" s="106"/>
      <c r="D6" s="54"/>
      <c r="E6" s="54"/>
      <c r="F6" s="54"/>
      <c r="G6" s="54"/>
      <c r="H6" s="55"/>
      <c r="I6" s="63">
        <f>SUM(I7:I20)</f>
        <v>712.2</v>
      </c>
      <c r="J6" s="63">
        <f>SUM(J7:J20)</f>
        <v>706.2</v>
      </c>
      <c r="K6" s="56"/>
    </row>
    <row r="7" spans="1:11" s="61" customFormat="1" ht="42" customHeight="1" x14ac:dyDescent="0.15">
      <c r="A7" s="110" t="s">
        <v>448</v>
      </c>
      <c r="B7" s="107" t="s">
        <v>334</v>
      </c>
      <c r="C7" s="121" t="s">
        <v>330</v>
      </c>
      <c r="D7" s="43" t="s">
        <v>403</v>
      </c>
      <c r="E7" s="57" t="s">
        <v>410</v>
      </c>
      <c r="F7" s="57"/>
      <c r="G7" s="43" t="s">
        <v>413</v>
      </c>
      <c r="H7" s="57" t="s">
        <v>420</v>
      </c>
      <c r="I7" s="43">
        <v>13.6</v>
      </c>
      <c r="J7" s="43">
        <v>13.6</v>
      </c>
      <c r="K7" s="59" t="s">
        <v>338</v>
      </c>
    </row>
    <row r="8" spans="1:11" s="61" customFormat="1" ht="42" customHeight="1" x14ac:dyDescent="0.15">
      <c r="A8" s="110"/>
      <c r="B8" s="109"/>
      <c r="C8" s="121"/>
      <c r="D8" s="43" t="s">
        <v>404</v>
      </c>
      <c r="E8" s="57" t="s">
        <v>411</v>
      </c>
      <c r="F8" s="57"/>
      <c r="G8" s="43" t="s">
        <v>414</v>
      </c>
      <c r="H8" s="57" t="s">
        <v>421</v>
      </c>
      <c r="I8" s="43">
        <v>62</v>
      </c>
      <c r="J8" s="43">
        <v>62</v>
      </c>
      <c r="K8" s="59" t="s">
        <v>338</v>
      </c>
    </row>
    <row r="9" spans="1:11" s="61" customFormat="1" ht="63" customHeight="1" x14ac:dyDescent="0.15">
      <c r="A9" s="110"/>
      <c r="B9" s="109"/>
      <c r="C9" s="121"/>
      <c r="D9" s="43" t="s">
        <v>405</v>
      </c>
      <c r="E9" s="57" t="s">
        <v>412</v>
      </c>
      <c r="F9" s="57">
        <v>1</v>
      </c>
      <c r="G9" s="43" t="s">
        <v>415</v>
      </c>
      <c r="H9" s="57">
        <v>40</v>
      </c>
      <c r="I9" s="43">
        <v>30.4</v>
      </c>
      <c r="J9" s="43">
        <v>29.4</v>
      </c>
      <c r="K9" s="59" t="s">
        <v>463</v>
      </c>
    </row>
    <row r="10" spans="1:11" s="61" customFormat="1" ht="42" customHeight="1" x14ac:dyDescent="0.15">
      <c r="A10" s="110"/>
      <c r="B10" s="109"/>
      <c r="C10" s="121" t="s">
        <v>331</v>
      </c>
      <c r="D10" s="43" t="s">
        <v>403</v>
      </c>
      <c r="E10" s="57" t="s">
        <v>410</v>
      </c>
      <c r="F10" s="57"/>
      <c r="G10" s="43" t="s">
        <v>413</v>
      </c>
      <c r="H10" s="57" t="s">
        <v>422</v>
      </c>
      <c r="I10" s="43">
        <v>20.399999999999999</v>
      </c>
      <c r="J10" s="43">
        <v>20.399999999999999</v>
      </c>
      <c r="K10" s="59" t="s">
        <v>338</v>
      </c>
    </row>
    <row r="11" spans="1:11" s="61" customFormat="1" ht="42" customHeight="1" x14ac:dyDescent="0.15">
      <c r="A11" s="110"/>
      <c r="B11" s="109"/>
      <c r="C11" s="121"/>
      <c r="D11" s="43" t="s">
        <v>404</v>
      </c>
      <c r="E11" s="57" t="s">
        <v>411</v>
      </c>
      <c r="F11" s="57"/>
      <c r="G11" s="43" t="s">
        <v>414</v>
      </c>
      <c r="H11" s="57" t="s">
        <v>423</v>
      </c>
      <c r="I11" s="43">
        <v>93</v>
      </c>
      <c r="J11" s="43">
        <v>93</v>
      </c>
      <c r="K11" s="59" t="s">
        <v>338</v>
      </c>
    </row>
    <row r="12" spans="1:11" s="61" customFormat="1" ht="42" customHeight="1" x14ac:dyDescent="0.15">
      <c r="A12" s="110"/>
      <c r="B12" s="109"/>
      <c r="C12" s="121" t="s">
        <v>332</v>
      </c>
      <c r="D12" s="43" t="s">
        <v>406</v>
      </c>
      <c r="E12" s="57" t="s">
        <v>410</v>
      </c>
      <c r="F12" s="57"/>
      <c r="G12" s="43" t="s">
        <v>413</v>
      </c>
      <c r="H12" s="57">
        <v>9</v>
      </c>
      <c r="I12" s="43">
        <v>30.6</v>
      </c>
      <c r="J12" s="43">
        <v>30.6</v>
      </c>
      <c r="K12" s="59" t="s">
        <v>338</v>
      </c>
    </row>
    <row r="13" spans="1:11" s="61" customFormat="1" ht="42" customHeight="1" x14ac:dyDescent="0.15">
      <c r="A13" s="110"/>
      <c r="B13" s="109"/>
      <c r="C13" s="121"/>
      <c r="D13" s="43" t="s">
        <v>407</v>
      </c>
      <c r="E13" s="57" t="s">
        <v>411</v>
      </c>
      <c r="F13" s="57"/>
      <c r="G13" s="43" t="s">
        <v>416</v>
      </c>
      <c r="H13" s="57" t="s">
        <v>424</v>
      </c>
      <c r="I13" s="43">
        <v>139.5</v>
      </c>
      <c r="J13" s="43">
        <v>139.5</v>
      </c>
      <c r="K13" s="59" t="s">
        <v>338</v>
      </c>
    </row>
    <row r="14" spans="1:11" s="61" customFormat="1" ht="74.25" customHeight="1" x14ac:dyDescent="0.15">
      <c r="A14" s="110"/>
      <c r="B14" s="109"/>
      <c r="C14" s="121"/>
      <c r="D14" s="43" t="s">
        <v>405</v>
      </c>
      <c r="E14" s="57" t="s">
        <v>412</v>
      </c>
      <c r="F14" s="57">
        <v>5</v>
      </c>
      <c r="G14" s="43" t="s">
        <v>415</v>
      </c>
      <c r="H14" s="57" t="s">
        <v>425</v>
      </c>
      <c r="I14" s="43">
        <v>152</v>
      </c>
      <c r="J14" s="43">
        <v>147</v>
      </c>
      <c r="K14" s="59" t="s">
        <v>462</v>
      </c>
    </row>
    <row r="15" spans="1:11" s="61" customFormat="1" ht="74.25" customHeight="1" x14ac:dyDescent="0.15">
      <c r="A15" s="110"/>
      <c r="B15" s="108"/>
      <c r="C15" s="77" t="s">
        <v>507</v>
      </c>
      <c r="D15" s="76" t="s">
        <v>508</v>
      </c>
      <c r="E15" s="57">
        <v>15</v>
      </c>
      <c r="F15" s="57"/>
      <c r="G15" s="76" t="s">
        <v>509</v>
      </c>
      <c r="H15" s="57">
        <v>60</v>
      </c>
      <c r="I15" s="76">
        <v>63</v>
      </c>
      <c r="J15" s="76">
        <v>63</v>
      </c>
      <c r="K15" s="59" t="s">
        <v>511</v>
      </c>
    </row>
    <row r="16" spans="1:11" s="61" customFormat="1" ht="33.75" customHeight="1" x14ac:dyDescent="0.15">
      <c r="A16" s="110"/>
      <c r="B16" s="110" t="s">
        <v>447</v>
      </c>
      <c r="C16" s="43" t="s">
        <v>342</v>
      </c>
      <c r="D16" s="76" t="s">
        <v>430</v>
      </c>
      <c r="E16" s="43">
        <v>10</v>
      </c>
      <c r="F16" s="43"/>
      <c r="G16" s="43">
        <v>440</v>
      </c>
      <c r="H16" s="43">
        <v>50</v>
      </c>
      <c r="I16" s="43">
        <v>22</v>
      </c>
      <c r="J16" s="43">
        <v>22</v>
      </c>
      <c r="K16" s="32" t="s">
        <v>433</v>
      </c>
    </row>
    <row r="17" spans="1:11" s="61" customFormat="1" ht="33.75" customHeight="1" x14ac:dyDescent="0.15">
      <c r="A17" s="110"/>
      <c r="B17" s="110"/>
      <c r="C17" s="112" t="s">
        <v>343</v>
      </c>
      <c r="D17" s="43" t="s">
        <v>431</v>
      </c>
      <c r="E17" s="43">
        <v>7</v>
      </c>
      <c r="F17" s="43"/>
      <c r="G17" s="43">
        <v>440</v>
      </c>
      <c r="H17" s="43">
        <v>50</v>
      </c>
      <c r="I17" s="43">
        <v>15.4</v>
      </c>
      <c r="J17" s="113">
        <v>85.7</v>
      </c>
      <c r="K17" s="107" t="s">
        <v>446</v>
      </c>
    </row>
    <row r="18" spans="1:11" s="61" customFormat="1" ht="33.75" customHeight="1" x14ac:dyDescent="0.15">
      <c r="A18" s="110"/>
      <c r="B18" s="110"/>
      <c r="C18" s="112"/>
      <c r="D18" s="43" t="s">
        <v>432</v>
      </c>
      <c r="E18" s="43">
        <v>4</v>
      </c>
      <c r="F18" s="43"/>
      <c r="G18" s="43">
        <v>440</v>
      </c>
      <c r="H18" s="43">
        <v>100</v>
      </c>
      <c r="I18" s="43">
        <v>17.600000000000001</v>
      </c>
      <c r="J18" s="114"/>
      <c r="K18" s="109"/>
    </row>
    <row r="19" spans="1:11" s="61" customFormat="1" ht="33.75" customHeight="1" x14ac:dyDescent="0.15">
      <c r="A19" s="110"/>
      <c r="B19" s="110"/>
      <c r="C19" s="112"/>
      <c r="D19" s="43" t="s">
        <v>400</v>
      </c>
      <c r="E19" s="43">
        <v>4</v>
      </c>
      <c r="F19" s="43"/>
      <c r="G19" s="43">
        <v>440</v>
      </c>
      <c r="H19" s="43">
        <v>100</v>
      </c>
      <c r="I19" s="43">
        <v>17.600000000000001</v>
      </c>
      <c r="J19" s="114"/>
      <c r="K19" s="109"/>
    </row>
    <row r="20" spans="1:11" s="61" customFormat="1" ht="33.75" customHeight="1" x14ac:dyDescent="0.15">
      <c r="A20" s="110"/>
      <c r="B20" s="110"/>
      <c r="C20" s="112"/>
      <c r="D20" s="43" t="s">
        <v>401</v>
      </c>
      <c r="E20" s="43">
        <v>5</v>
      </c>
      <c r="F20" s="43"/>
      <c r="G20" s="43">
        <v>440</v>
      </c>
      <c r="H20" s="43">
        <v>160</v>
      </c>
      <c r="I20" s="43">
        <v>35.1</v>
      </c>
      <c r="J20" s="115"/>
      <c r="K20" s="108"/>
    </row>
    <row r="21" spans="1:11" s="61" customFormat="1" ht="24" customHeight="1" x14ac:dyDescent="0.15">
      <c r="A21" s="92" t="s">
        <v>335</v>
      </c>
      <c r="B21" s="92"/>
      <c r="C21" s="92"/>
      <c r="D21" s="92"/>
      <c r="E21" s="57"/>
      <c r="F21" s="57"/>
      <c r="G21" s="43"/>
      <c r="H21" s="57"/>
      <c r="I21" s="44">
        <f>SUM(I22:I46)</f>
        <v>820.10000000000014</v>
      </c>
      <c r="J21" s="44">
        <f>SUM(J22:J46)</f>
        <v>794.10000000000014</v>
      </c>
      <c r="K21" s="32"/>
    </row>
    <row r="22" spans="1:11" s="61" customFormat="1" ht="38.25" customHeight="1" x14ac:dyDescent="0.15">
      <c r="A22" s="110" t="s">
        <v>336</v>
      </c>
      <c r="B22" s="110"/>
      <c r="C22" s="122" t="s">
        <v>9</v>
      </c>
      <c r="D22" s="43" t="s">
        <v>403</v>
      </c>
      <c r="E22" s="57" t="s">
        <v>410</v>
      </c>
      <c r="F22" s="57"/>
      <c r="G22" s="43" t="s">
        <v>413</v>
      </c>
      <c r="H22" s="57" t="s">
        <v>426</v>
      </c>
      <c r="I22" s="43">
        <v>6.8</v>
      </c>
      <c r="J22" s="43">
        <v>6.8</v>
      </c>
      <c r="K22" s="59" t="s">
        <v>338</v>
      </c>
    </row>
    <row r="23" spans="1:11" s="61" customFormat="1" ht="38.25" customHeight="1" x14ac:dyDescent="0.15">
      <c r="A23" s="110"/>
      <c r="B23" s="110"/>
      <c r="C23" s="123"/>
      <c r="D23" s="43" t="s">
        <v>404</v>
      </c>
      <c r="E23" s="57" t="s">
        <v>411</v>
      </c>
      <c r="F23" s="57"/>
      <c r="G23" s="43" t="s">
        <v>417</v>
      </c>
      <c r="H23" s="57" t="s">
        <v>427</v>
      </c>
      <c r="I23" s="43">
        <v>28.8</v>
      </c>
      <c r="J23" s="43">
        <v>28.8</v>
      </c>
      <c r="K23" s="59" t="s">
        <v>338</v>
      </c>
    </row>
    <row r="24" spans="1:11" s="61" customFormat="1" ht="75" customHeight="1" x14ac:dyDescent="0.15">
      <c r="A24" s="110"/>
      <c r="B24" s="110"/>
      <c r="C24" s="123"/>
      <c r="D24" s="43" t="s">
        <v>408</v>
      </c>
      <c r="E24" s="57" t="s">
        <v>412</v>
      </c>
      <c r="F24" s="57">
        <v>7</v>
      </c>
      <c r="G24" s="43" t="s">
        <v>418</v>
      </c>
      <c r="H24" s="57" t="s">
        <v>428</v>
      </c>
      <c r="I24" s="43">
        <v>175.84</v>
      </c>
      <c r="J24" s="43">
        <v>168.84</v>
      </c>
      <c r="K24" s="59" t="s">
        <v>464</v>
      </c>
    </row>
    <row r="25" spans="1:11" s="61" customFormat="1" ht="77.25" customHeight="1" x14ac:dyDescent="0.15">
      <c r="A25" s="110"/>
      <c r="B25" s="110"/>
      <c r="C25" s="123"/>
      <c r="D25" s="43" t="s">
        <v>405</v>
      </c>
      <c r="E25" s="57" t="s">
        <v>412</v>
      </c>
      <c r="F25" s="57">
        <v>3</v>
      </c>
      <c r="G25" s="43" t="s">
        <v>419</v>
      </c>
      <c r="H25" s="43" t="s">
        <v>429</v>
      </c>
      <c r="I25" s="43">
        <v>75.36</v>
      </c>
      <c r="J25" s="43">
        <v>72.36</v>
      </c>
      <c r="K25" s="59" t="s">
        <v>465</v>
      </c>
    </row>
    <row r="26" spans="1:11" s="61" customFormat="1" ht="77.25" customHeight="1" x14ac:dyDescent="0.15">
      <c r="A26" s="110"/>
      <c r="B26" s="110"/>
      <c r="C26" s="124"/>
      <c r="D26" s="76" t="s">
        <v>499</v>
      </c>
      <c r="E26" s="57" t="s">
        <v>500</v>
      </c>
      <c r="F26" s="57"/>
      <c r="G26" s="76" t="s">
        <v>502</v>
      </c>
      <c r="H26" s="76" t="s">
        <v>501</v>
      </c>
      <c r="I26" s="76">
        <v>74</v>
      </c>
      <c r="J26" s="76">
        <v>74</v>
      </c>
      <c r="K26" s="59" t="s">
        <v>510</v>
      </c>
    </row>
    <row r="27" spans="1:11" s="61" customFormat="1" ht="93.75" customHeight="1" x14ac:dyDescent="0.15">
      <c r="A27" s="110"/>
      <c r="B27" s="110"/>
      <c r="C27" s="58" t="s">
        <v>16</v>
      </c>
      <c r="D27" s="43" t="s">
        <v>409</v>
      </c>
      <c r="E27" s="57"/>
      <c r="F27" s="57">
        <v>16</v>
      </c>
      <c r="G27" s="43"/>
      <c r="H27" s="43"/>
      <c r="I27" s="43">
        <v>16</v>
      </c>
      <c r="J27" s="43">
        <v>0</v>
      </c>
      <c r="K27" s="59" t="s">
        <v>461</v>
      </c>
    </row>
    <row r="28" spans="1:11" s="61" customFormat="1" ht="33.75" customHeight="1" x14ac:dyDescent="0.15">
      <c r="A28" s="110"/>
      <c r="B28" s="110"/>
      <c r="C28" s="58" t="s">
        <v>16</v>
      </c>
      <c r="D28" s="43" t="s">
        <v>454</v>
      </c>
      <c r="E28" s="57">
        <v>7</v>
      </c>
      <c r="F28" s="57"/>
      <c r="G28" s="43">
        <v>400</v>
      </c>
      <c r="H28" s="43">
        <v>196</v>
      </c>
      <c r="I28" s="43">
        <v>55</v>
      </c>
      <c r="J28" s="43">
        <v>55</v>
      </c>
      <c r="K28" s="59" t="s">
        <v>71</v>
      </c>
    </row>
    <row r="29" spans="1:11" s="61" customFormat="1" ht="33.75" customHeight="1" x14ac:dyDescent="0.15">
      <c r="A29" s="110"/>
      <c r="B29" s="110"/>
      <c r="C29" s="43" t="s">
        <v>346</v>
      </c>
      <c r="D29" s="43" t="s">
        <v>434</v>
      </c>
      <c r="E29" s="43">
        <v>10</v>
      </c>
      <c r="F29" s="43"/>
      <c r="G29" s="43">
        <v>440</v>
      </c>
      <c r="H29" s="43">
        <v>41</v>
      </c>
      <c r="I29" s="43">
        <v>18</v>
      </c>
      <c r="J29" s="43">
        <v>18</v>
      </c>
      <c r="K29" s="32" t="s">
        <v>433</v>
      </c>
    </row>
    <row r="30" spans="1:11" s="61" customFormat="1" ht="33.75" customHeight="1" x14ac:dyDescent="0.15">
      <c r="A30" s="110"/>
      <c r="B30" s="110"/>
      <c r="C30" s="110" t="s">
        <v>347</v>
      </c>
      <c r="D30" s="43" t="s">
        <v>430</v>
      </c>
      <c r="E30" s="43">
        <v>10</v>
      </c>
      <c r="F30" s="43"/>
      <c r="G30" s="43">
        <v>440</v>
      </c>
      <c r="H30" s="43">
        <v>50</v>
      </c>
      <c r="I30" s="43">
        <v>22</v>
      </c>
      <c r="J30" s="112">
        <v>37.4</v>
      </c>
      <c r="K30" s="107" t="s">
        <v>433</v>
      </c>
    </row>
    <row r="31" spans="1:11" s="61" customFormat="1" ht="33.75" customHeight="1" x14ac:dyDescent="0.15">
      <c r="A31" s="110"/>
      <c r="B31" s="110"/>
      <c r="C31" s="110"/>
      <c r="D31" s="43" t="s">
        <v>431</v>
      </c>
      <c r="E31" s="43">
        <v>7</v>
      </c>
      <c r="F31" s="43"/>
      <c r="G31" s="43">
        <v>440</v>
      </c>
      <c r="H31" s="43">
        <v>50</v>
      </c>
      <c r="I31" s="43">
        <v>15.4</v>
      </c>
      <c r="J31" s="112"/>
      <c r="K31" s="108"/>
    </row>
    <row r="32" spans="1:11" s="61" customFormat="1" ht="33.75" customHeight="1" x14ac:dyDescent="0.15">
      <c r="A32" s="110"/>
      <c r="B32" s="110"/>
      <c r="C32" s="43" t="s">
        <v>348</v>
      </c>
      <c r="D32" s="43" t="s">
        <v>402</v>
      </c>
      <c r="E32" s="43">
        <v>10</v>
      </c>
      <c r="F32" s="43"/>
      <c r="G32" s="43">
        <v>440</v>
      </c>
      <c r="H32" s="43">
        <v>58</v>
      </c>
      <c r="I32" s="43">
        <v>25.5</v>
      </c>
      <c r="J32" s="43">
        <v>25.5</v>
      </c>
      <c r="K32" s="32" t="s">
        <v>399</v>
      </c>
    </row>
    <row r="33" spans="1:11" s="61" customFormat="1" ht="33.75" customHeight="1" x14ac:dyDescent="0.15">
      <c r="A33" s="110"/>
      <c r="B33" s="110"/>
      <c r="C33" s="110" t="s">
        <v>443</v>
      </c>
      <c r="D33" s="43" t="s">
        <v>430</v>
      </c>
      <c r="E33" s="43">
        <v>10</v>
      </c>
      <c r="F33" s="43"/>
      <c r="G33" s="43">
        <v>440</v>
      </c>
      <c r="H33" s="43">
        <v>50</v>
      </c>
      <c r="I33" s="43">
        <v>22</v>
      </c>
      <c r="J33" s="112">
        <v>40.5</v>
      </c>
      <c r="K33" s="107" t="s">
        <v>433</v>
      </c>
    </row>
    <row r="34" spans="1:11" s="61" customFormat="1" ht="33.75" customHeight="1" x14ac:dyDescent="0.15">
      <c r="A34" s="110"/>
      <c r="B34" s="110"/>
      <c r="C34" s="110"/>
      <c r="D34" s="43" t="s">
        <v>434</v>
      </c>
      <c r="E34" s="43">
        <v>10</v>
      </c>
      <c r="F34" s="43"/>
      <c r="G34" s="43">
        <v>440</v>
      </c>
      <c r="H34" s="43">
        <v>42</v>
      </c>
      <c r="I34" s="43">
        <v>18.5</v>
      </c>
      <c r="J34" s="112"/>
      <c r="K34" s="108"/>
    </row>
    <row r="35" spans="1:11" s="61" customFormat="1" ht="33.75" customHeight="1" x14ac:dyDescent="0.15">
      <c r="A35" s="110"/>
      <c r="B35" s="110"/>
      <c r="C35" s="43" t="s">
        <v>350</v>
      </c>
      <c r="D35" s="43" t="s">
        <v>435</v>
      </c>
      <c r="E35" s="43">
        <v>10</v>
      </c>
      <c r="F35" s="43"/>
      <c r="G35" s="43">
        <v>440</v>
      </c>
      <c r="H35" s="43">
        <v>50</v>
      </c>
      <c r="I35" s="43">
        <v>22</v>
      </c>
      <c r="J35" s="43">
        <v>22</v>
      </c>
      <c r="K35" s="32" t="s">
        <v>433</v>
      </c>
    </row>
    <row r="36" spans="1:11" s="61" customFormat="1" ht="33.75" customHeight="1" x14ac:dyDescent="0.15">
      <c r="A36" s="110"/>
      <c r="B36" s="110"/>
      <c r="C36" s="111" t="s">
        <v>444</v>
      </c>
      <c r="D36" s="43" t="s">
        <v>434</v>
      </c>
      <c r="E36" s="43">
        <v>10</v>
      </c>
      <c r="F36" s="43"/>
      <c r="G36" s="43">
        <v>440</v>
      </c>
      <c r="H36" s="43">
        <v>42</v>
      </c>
      <c r="I36" s="43">
        <v>18.5</v>
      </c>
      <c r="J36" s="112">
        <v>43.6</v>
      </c>
      <c r="K36" s="107" t="s">
        <v>433</v>
      </c>
    </row>
    <row r="37" spans="1:11" s="61" customFormat="1" ht="33.75" customHeight="1" x14ac:dyDescent="0.15">
      <c r="A37" s="110"/>
      <c r="B37" s="110"/>
      <c r="C37" s="111"/>
      <c r="D37" s="43" t="s">
        <v>402</v>
      </c>
      <c r="E37" s="43">
        <v>10</v>
      </c>
      <c r="F37" s="43"/>
      <c r="G37" s="43">
        <v>440</v>
      </c>
      <c r="H37" s="43">
        <v>57</v>
      </c>
      <c r="I37" s="43">
        <v>25.1</v>
      </c>
      <c r="J37" s="112"/>
      <c r="K37" s="108"/>
    </row>
    <row r="38" spans="1:11" s="61" customFormat="1" ht="33.75" customHeight="1" x14ac:dyDescent="0.15">
      <c r="A38" s="110"/>
      <c r="B38" s="110"/>
      <c r="C38" s="110" t="s">
        <v>445</v>
      </c>
      <c r="D38" s="43" t="s">
        <v>436</v>
      </c>
      <c r="E38" s="43">
        <v>10</v>
      </c>
      <c r="F38" s="43"/>
      <c r="G38" s="43">
        <v>440</v>
      </c>
      <c r="H38" s="43">
        <v>50</v>
      </c>
      <c r="I38" s="43">
        <v>22</v>
      </c>
      <c r="J38" s="112">
        <v>44</v>
      </c>
      <c r="K38" s="107" t="s">
        <v>433</v>
      </c>
    </row>
    <row r="39" spans="1:11" s="61" customFormat="1" ht="33.75" customHeight="1" x14ac:dyDescent="0.15">
      <c r="A39" s="110"/>
      <c r="B39" s="110"/>
      <c r="C39" s="110"/>
      <c r="D39" s="43" t="s">
        <v>435</v>
      </c>
      <c r="E39" s="43">
        <v>10</v>
      </c>
      <c r="F39" s="43"/>
      <c r="G39" s="43">
        <v>440</v>
      </c>
      <c r="H39" s="43">
        <v>50</v>
      </c>
      <c r="I39" s="43">
        <v>22</v>
      </c>
      <c r="J39" s="112"/>
      <c r="K39" s="108"/>
    </row>
    <row r="40" spans="1:11" s="61" customFormat="1" ht="33.75" customHeight="1" x14ac:dyDescent="0.15">
      <c r="A40" s="110"/>
      <c r="B40" s="110"/>
      <c r="C40" s="43" t="s">
        <v>353</v>
      </c>
      <c r="D40" s="43" t="s">
        <v>437</v>
      </c>
      <c r="E40" s="43">
        <v>10</v>
      </c>
      <c r="F40" s="43"/>
      <c r="G40" s="43">
        <v>440</v>
      </c>
      <c r="H40" s="43">
        <v>50</v>
      </c>
      <c r="I40" s="43">
        <v>22</v>
      </c>
      <c r="J40" s="43">
        <v>22</v>
      </c>
      <c r="K40" s="32" t="s">
        <v>433</v>
      </c>
    </row>
    <row r="41" spans="1:11" s="61" customFormat="1" ht="33.75" customHeight="1" x14ac:dyDescent="0.15">
      <c r="A41" s="110"/>
      <c r="B41" s="110"/>
      <c r="C41" s="43" t="s">
        <v>9</v>
      </c>
      <c r="D41" s="43" t="s">
        <v>438</v>
      </c>
      <c r="E41" s="43">
        <v>10</v>
      </c>
      <c r="F41" s="43"/>
      <c r="G41" s="43">
        <v>440</v>
      </c>
      <c r="H41" s="43">
        <v>50</v>
      </c>
      <c r="I41" s="43">
        <v>22</v>
      </c>
      <c r="J41" s="43">
        <v>22</v>
      </c>
      <c r="K41" s="32" t="s">
        <v>433</v>
      </c>
    </row>
    <row r="42" spans="1:11" s="61" customFormat="1" ht="33.75" customHeight="1" x14ac:dyDescent="0.15">
      <c r="A42" s="110"/>
      <c r="B42" s="110"/>
      <c r="C42" s="43" t="s">
        <v>354</v>
      </c>
      <c r="D42" s="43" t="s">
        <v>437</v>
      </c>
      <c r="E42" s="43">
        <v>10</v>
      </c>
      <c r="F42" s="43"/>
      <c r="G42" s="43">
        <v>440</v>
      </c>
      <c r="H42" s="43">
        <v>50</v>
      </c>
      <c r="I42" s="43">
        <v>22</v>
      </c>
      <c r="J42" s="43">
        <v>22</v>
      </c>
      <c r="K42" s="32" t="s">
        <v>433</v>
      </c>
    </row>
    <row r="43" spans="1:11" s="61" customFormat="1" ht="33.75" customHeight="1" x14ac:dyDescent="0.15">
      <c r="A43" s="110"/>
      <c r="B43" s="110"/>
      <c r="C43" s="43" t="s">
        <v>355</v>
      </c>
      <c r="D43" s="43" t="s">
        <v>439</v>
      </c>
      <c r="E43" s="43">
        <v>7</v>
      </c>
      <c r="F43" s="43"/>
      <c r="G43" s="43">
        <v>440</v>
      </c>
      <c r="H43" s="43">
        <v>75</v>
      </c>
      <c r="I43" s="43">
        <v>23.1</v>
      </c>
      <c r="J43" s="43">
        <v>23.1</v>
      </c>
      <c r="K43" s="32" t="s">
        <v>433</v>
      </c>
    </row>
    <row r="44" spans="1:11" s="61" customFormat="1" ht="33.75" customHeight="1" x14ac:dyDescent="0.15">
      <c r="A44" s="110"/>
      <c r="B44" s="110"/>
      <c r="C44" s="43" t="s">
        <v>356</v>
      </c>
      <c r="D44" s="43" t="s">
        <v>440</v>
      </c>
      <c r="E44" s="43">
        <v>7</v>
      </c>
      <c r="F44" s="43"/>
      <c r="G44" s="43">
        <v>440</v>
      </c>
      <c r="H44" s="43">
        <v>75</v>
      </c>
      <c r="I44" s="43">
        <v>23.1</v>
      </c>
      <c r="J44" s="43">
        <v>23.1</v>
      </c>
      <c r="K44" s="32" t="s">
        <v>433</v>
      </c>
    </row>
    <row r="45" spans="1:11" s="61" customFormat="1" ht="33.75" customHeight="1" x14ac:dyDescent="0.15">
      <c r="A45" s="110"/>
      <c r="B45" s="110"/>
      <c r="C45" s="110" t="s">
        <v>357</v>
      </c>
      <c r="D45" s="43" t="s">
        <v>441</v>
      </c>
      <c r="E45" s="43">
        <v>10</v>
      </c>
      <c r="F45" s="43"/>
      <c r="G45" s="43">
        <v>440</v>
      </c>
      <c r="H45" s="43">
        <v>50</v>
      </c>
      <c r="I45" s="43">
        <v>22</v>
      </c>
      <c r="J45" s="112">
        <v>45.1</v>
      </c>
      <c r="K45" s="107" t="s">
        <v>433</v>
      </c>
    </row>
    <row r="46" spans="1:11" s="61" customFormat="1" ht="33.75" customHeight="1" x14ac:dyDescent="0.15">
      <c r="A46" s="110"/>
      <c r="B46" s="110"/>
      <c r="C46" s="110"/>
      <c r="D46" s="43" t="s">
        <v>442</v>
      </c>
      <c r="E46" s="43">
        <v>7</v>
      </c>
      <c r="F46" s="43"/>
      <c r="G46" s="43">
        <v>440</v>
      </c>
      <c r="H46" s="43">
        <v>75</v>
      </c>
      <c r="I46" s="43">
        <v>23.1</v>
      </c>
      <c r="J46" s="112"/>
      <c r="K46" s="108"/>
    </row>
    <row r="47" spans="1:11" s="61" customFormat="1" ht="17.25" customHeight="1" x14ac:dyDescent="0.15">
      <c r="A47" s="117" t="s">
        <v>17</v>
      </c>
      <c r="B47" s="117"/>
      <c r="C47" s="117"/>
      <c r="D47" s="117"/>
      <c r="E47" s="43"/>
      <c r="F47" s="43"/>
      <c r="G47" s="43"/>
      <c r="H47" s="43"/>
      <c r="I47" s="44">
        <f>I48+I54+I59+I62</f>
        <v>322</v>
      </c>
      <c r="J47" s="44">
        <f>J48+J54+J59+J62</f>
        <v>322</v>
      </c>
      <c r="K47" s="32"/>
    </row>
    <row r="48" spans="1:11" x14ac:dyDescent="0.15">
      <c r="A48" s="107" t="s">
        <v>450</v>
      </c>
      <c r="B48" s="116" t="s">
        <v>19</v>
      </c>
      <c r="C48" s="116"/>
      <c r="D48" s="116"/>
      <c r="E48" s="32"/>
      <c r="F48" s="32"/>
      <c r="G48" s="32"/>
      <c r="H48" s="32"/>
      <c r="I48" s="66">
        <f>SUM(I49:I53)</f>
        <v>153</v>
      </c>
      <c r="J48" s="66">
        <f>SUM(J49:J53)</f>
        <v>153</v>
      </c>
      <c r="K48" s="32"/>
    </row>
    <row r="49" spans="1:11" ht="24" x14ac:dyDescent="0.15">
      <c r="A49" s="109"/>
      <c r="B49" s="107" t="s">
        <v>363</v>
      </c>
      <c r="C49" s="43" t="s">
        <v>358</v>
      </c>
      <c r="D49" s="43" t="s">
        <v>449</v>
      </c>
      <c r="E49" s="40">
        <v>10</v>
      </c>
      <c r="F49" s="40"/>
      <c r="G49" s="40">
        <v>440</v>
      </c>
      <c r="H49" s="40">
        <v>50</v>
      </c>
      <c r="I49" s="40">
        <v>22</v>
      </c>
      <c r="J49" s="40">
        <v>22</v>
      </c>
      <c r="K49" s="32" t="s">
        <v>453</v>
      </c>
    </row>
    <row r="50" spans="1:11" ht="24" x14ac:dyDescent="0.15">
      <c r="A50" s="109"/>
      <c r="B50" s="109"/>
      <c r="C50" s="43" t="s">
        <v>359</v>
      </c>
      <c r="D50" s="43" t="s">
        <v>441</v>
      </c>
      <c r="E50" s="40">
        <v>10</v>
      </c>
      <c r="F50" s="40"/>
      <c r="G50" s="40">
        <v>440</v>
      </c>
      <c r="H50" s="40">
        <v>50</v>
      </c>
      <c r="I50" s="40">
        <v>22</v>
      </c>
      <c r="J50" s="40">
        <v>22</v>
      </c>
      <c r="K50" s="32" t="s">
        <v>399</v>
      </c>
    </row>
    <row r="51" spans="1:11" ht="24" x14ac:dyDescent="0.15">
      <c r="A51" s="109"/>
      <c r="B51" s="109"/>
      <c r="C51" s="76" t="s">
        <v>504</v>
      </c>
      <c r="D51" s="76" t="s">
        <v>499</v>
      </c>
      <c r="E51" s="40">
        <v>11</v>
      </c>
      <c r="F51" s="40"/>
      <c r="G51" s="40">
        <v>204.55</v>
      </c>
      <c r="H51" s="40">
        <v>40</v>
      </c>
      <c r="I51" s="40">
        <v>9</v>
      </c>
      <c r="J51" s="40">
        <v>9</v>
      </c>
      <c r="K51" s="59" t="s">
        <v>503</v>
      </c>
    </row>
    <row r="52" spans="1:11" ht="24" x14ac:dyDescent="0.15">
      <c r="A52" s="109"/>
      <c r="B52" s="109"/>
      <c r="C52" s="43" t="s">
        <v>66</v>
      </c>
      <c r="D52" s="43" t="s">
        <v>455</v>
      </c>
      <c r="E52" s="40">
        <v>7</v>
      </c>
      <c r="F52" s="40"/>
      <c r="G52" s="40">
        <v>400</v>
      </c>
      <c r="H52" s="40">
        <v>178</v>
      </c>
      <c r="I52" s="40">
        <v>50</v>
      </c>
      <c r="J52" s="40">
        <v>50</v>
      </c>
      <c r="K52" s="59" t="s">
        <v>71</v>
      </c>
    </row>
    <row r="53" spans="1:11" ht="24" x14ac:dyDescent="0.15">
      <c r="A53" s="108"/>
      <c r="B53" s="108"/>
      <c r="C53" s="43" t="s">
        <v>68</v>
      </c>
      <c r="D53" s="43" t="s">
        <v>456</v>
      </c>
      <c r="E53" s="40">
        <v>7</v>
      </c>
      <c r="F53" s="40"/>
      <c r="G53" s="40">
        <v>400</v>
      </c>
      <c r="H53" s="40">
        <v>178</v>
      </c>
      <c r="I53" s="40">
        <v>50</v>
      </c>
      <c r="J53" s="40">
        <v>50</v>
      </c>
      <c r="K53" s="59" t="s">
        <v>71</v>
      </c>
    </row>
    <row r="54" spans="1:11" x14ac:dyDescent="0.15">
      <c r="A54" s="110" t="s">
        <v>451</v>
      </c>
      <c r="B54" s="116" t="s">
        <v>28</v>
      </c>
      <c r="C54" s="116"/>
      <c r="D54" s="116"/>
      <c r="E54" s="32"/>
      <c r="F54" s="32"/>
      <c r="G54" s="32"/>
      <c r="H54" s="32"/>
      <c r="I54" s="66">
        <f>SUM(I55:I58)</f>
        <v>73</v>
      </c>
      <c r="J54" s="66">
        <f>SUM(J55:J58)</f>
        <v>73</v>
      </c>
      <c r="K54" s="32"/>
    </row>
    <row r="55" spans="1:11" ht="24" x14ac:dyDescent="0.15">
      <c r="A55" s="110"/>
      <c r="B55" s="110" t="s">
        <v>363</v>
      </c>
      <c r="C55" s="112" t="s">
        <v>360</v>
      </c>
      <c r="D55" s="43" t="s">
        <v>449</v>
      </c>
      <c r="E55" s="40">
        <v>10</v>
      </c>
      <c r="F55" s="40"/>
      <c r="G55" s="40">
        <v>440</v>
      </c>
      <c r="H55" s="40">
        <v>50</v>
      </c>
      <c r="I55" s="40">
        <v>22</v>
      </c>
      <c r="J55" s="107">
        <v>44</v>
      </c>
      <c r="K55" s="107" t="s">
        <v>433</v>
      </c>
    </row>
    <row r="56" spans="1:11" ht="24" x14ac:dyDescent="0.15">
      <c r="A56" s="110"/>
      <c r="B56" s="110"/>
      <c r="C56" s="112"/>
      <c r="D56" s="43" t="s">
        <v>438</v>
      </c>
      <c r="E56" s="40">
        <v>10</v>
      </c>
      <c r="F56" s="40"/>
      <c r="G56" s="40">
        <v>440</v>
      </c>
      <c r="H56" s="40">
        <v>50</v>
      </c>
      <c r="I56" s="40">
        <v>22</v>
      </c>
      <c r="J56" s="108"/>
      <c r="K56" s="108"/>
    </row>
    <row r="57" spans="1:11" ht="24" x14ac:dyDescent="0.15">
      <c r="A57" s="110"/>
      <c r="B57" s="110"/>
      <c r="C57" s="76" t="s">
        <v>505</v>
      </c>
      <c r="D57" s="76" t="s">
        <v>499</v>
      </c>
      <c r="E57" s="40">
        <v>11</v>
      </c>
      <c r="F57" s="40"/>
      <c r="G57" s="40">
        <v>212.12</v>
      </c>
      <c r="H57" s="40">
        <v>30</v>
      </c>
      <c r="I57" s="40">
        <v>7</v>
      </c>
      <c r="J57" s="74">
        <v>7</v>
      </c>
      <c r="K57" s="59" t="s">
        <v>503</v>
      </c>
    </row>
    <row r="58" spans="1:11" ht="24" x14ac:dyDescent="0.15">
      <c r="A58" s="110"/>
      <c r="B58" s="110"/>
      <c r="C58" s="43" t="s">
        <v>361</v>
      </c>
      <c r="D58" s="43" t="s">
        <v>441</v>
      </c>
      <c r="E58" s="40">
        <v>10</v>
      </c>
      <c r="F58" s="40"/>
      <c r="G58" s="40">
        <v>440</v>
      </c>
      <c r="H58" s="40">
        <v>50</v>
      </c>
      <c r="I58" s="40">
        <v>22</v>
      </c>
      <c r="J58" s="32">
        <v>22</v>
      </c>
      <c r="K58" s="32" t="s">
        <v>433</v>
      </c>
    </row>
    <row r="59" spans="1:11" x14ac:dyDescent="0.15">
      <c r="A59" s="107" t="s">
        <v>457</v>
      </c>
      <c r="B59" s="125" t="s">
        <v>460</v>
      </c>
      <c r="C59" s="126"/>
      <c r="D59" s="127"/>
      <c r="E59" s="40"/>
      <c r="F59" s="40"/>
      <c r="G59" s="40"/>
      <c r="H59" s="40"/>
      <c r="I59" s="62">
        <f>SUM(I60:I61)</f>
        <v>52</v>
      </c>
      <c r="J59" s="62">
        <f>SUM(J60:J61)</f>
        <v>52</v>
      </c>
      <c r="K59" s="32"/>
    </row>
    <row r="60" spans="1:11" ht="24" x14ac:dyDescent="0.15">
      <c r="A60" s="109"/>
      <c r="B60" s="107" t="s">
        <v>363</v>
      </c>
      <c r="C60" s="43" t="s">
        <v>458</v>
      </c>
      <c r="D60" s="43" t="s">
        <v>459</v>
      </c>
      <c r="E60" s="40">
        <v>7</v>
      </c>
      <c r="F60" s="40"/>
      <c r="G60" s="40">
        <v>400</v>
      </c>
      <c r="H60" s="40">
        <v>160</v>
      </c>
      <c r="I60" s="40">
        <v>45</v>
      </c>
      <c r="J60" s="32">
        <v>45</v>
      </c>
      <c r="K60" s="59" t="s">
        <v>71</v>
      </c>
    </row>
    <row r="61" spans="1:11" ht="24" x14ac:dyDescent="0.15">
      <c r="A61" s="108"/>
      <c r="B61" s="108"/>
      <c r="C61" s="76" t="s">
        <v>506</v>
      </c>
      <c r="D61" s="76" t="s">
        <v>499</v>
      </c>
      <c r="E61" s="40">
        <v>11</v>
      </c>
      <c r="F61" s="40"/>
      <c r="G61" s="40">
        <v>212.12</v>
      </c>
      <c r="H61" s="40">
        <v>30</v>
      </c>
      <c r="I61" s="40">
        <v>7</v>
      </c>
      <c r="J61" s="75">
        <v>7</v>
      </c>
      <c r="K61" s="59" t="s">
        <v>503</v>
      </c>
    </row>
    <row r="62" spans="1:11" x14ac:dyDescent="0.15">
      <c r="A62" s="110" t="s">
        <v>452</v>
      </c>
      <c r="B62" s="116" t="s">
        <v>40</v>
      </c>
      <c r="C62" s="116"/>
      <c r="D62" s="116"/>
      <c r="E62" s="32"/>
      <c r="F62" s="32"/>
      <c r="G62" s="32"/>
      <c r="H62" s="32"/>
      <c r="I62" s="66">
        <f>SUM(I63:I64)</f>
        <v>44</v>
      </c>
      <c r="J62" s="66">
        <f>SUM(J63:J64)</f>
        <v>44</v>
      </c>
      <c r="K62" s="32"/>
    </row>
    <row r="63" spans="1:11" ht="24" x14ac:dyDescent="0.15">
      <c r="A63" s="110"/>
      <c r="B63" s="110" t="s">
        <v>363</v>
      </c>
      <c r="C63" s="112" t="s">
        <v>362</v>
      </c>
      <c r="D63" s="43" t="s">
        <v>437</v>
      </c>
      <c r="E63" s="40">
        <v>10</v>
      </c>
      <c r="F63" s="40"/>
      <c r="G63" s="40">
        <v>440</v>
      </c>
      <c r="H63" s="40">
        <v>50</v>
      </c>
      <c r="I63" s="40">
        <v>22</v>
      </c>
      <c r="J63" s="40">
        <v>22</v>
      </c>
      <c r="K63" s="32" t="s">
        <v>433</v>
      </c>
    </row>
    <row r="64" spans="1:11" ht="24" x14ac:dyDescent="0.15">
      <c r="A64" s="110"/>
      <c r="B64" s="110"/>
      <c r="C64" s="112"/>
      <c r="D64" s="43" t="s">
        <v>435</v>
      </c>
      <c r="E64" s="40">
        <v>10</v>
      </c>
      <c r="F64" s="40"/>
      <c r="G64" s="40">
        <v>440</v>
      </c>
      <c r="H64" s="40">
        <v>50</v>
      </c>
      <c r="I64" s="40">
        <v>22</v>
      </c>
      <c r="J64" s="40">
        <v>22</v>
      </c>
      <c r="K64" s="32" t="s">
        <v>433</v>
      </c>
    </row>
  </sheetData>
  <mergeCells count="48">
    <mergeCell ref="B63:B64"/>
    <mergeCell ref="A54:A58"/>
    <mergeCell ref="A62:A64"/>
    <mergeCell ref="J55:J56"/>
    <mergeCell ref="B62:D62"/>
    <mergeCell ref="C63:C64"/>
    <mergeCell ref="C55:C56"/>
    <mergeCell ref="B59:D59"/>
    <mergeCell ref="B60:B61"/>
    <mergeCell ref="A59:A61"/>
    <mergeCell ref="C17:C20"/>
    <mergeCell ref="A21:D21"/>
    <mergeCell ref="A22:B46"/>
    <mergeCell ref="A5:C5"/>
    <mergeCell ref="C7:C9"/>
    <mergeCell ref="C10:C11"/>
    <mergeCell ref="C12:C14"/>
    <mergeCell ref="B16:B20"/>
    <mergeCell ref="A7:A20"/>
    <mergeCell ref="C22:C26"/>
    <mergeCell ref="B7:B15"/>
    <mergeCell ref="K55:K56"/>
    <mergeCell ref="B49:B53"/>
    <mergeCell ref="A48:A53"/>
    <mergeCell ref="J45:J46"/>
    <mergeCell ref="B55:B58"/>
    <mergeCell ref="K33:K34"/>
    <mergeCell ref="K36:K37"/>
    <mergeCell ref="K38:K39"/>
    <mergeCell ref="B54:D54"/>
    <mergeCell ref="A47:D47"/>
    <mergeCell ref="B48:D48"/>
    <mergeCell ref="A2:K2"/>
    <mergeCell ref="A4:C4"/>
    <mergeCell ref="A6:C6"/>
    <mergeCell ref="K45:K46"/>
    <mergeCell ref="K17:K20"/>
    <mergeCell ref="C30:C31"/>
    <mergeCell ref="C33:C34"/>
    <mergeCell ref="C36:C37"/>
    <mergeCell ref="C38:C39"/>
    <mergeCell ref="C45:C46"/>
    <mergeCell ref="J30:J31"/>
    <mergeCell ref="J33:J34"/>
    <mergeCell ref="J36:J37"/>
    <mergeCell ref="J38:J39"/>
    <mergeCell ref="J17:J20"/>
    <mergeCell ref="K30:K31"/>
  </mergeCells>
  <phoneticPr fontId="14" type="noConversion"/>
  <conditionalFormatting sqref="C3">
    <cfRule type="duplicateValues" dxfId="1" priority="2"/>
  </conditionalFormatting>
  <conditionalFormatting sqref="D3:D5">
    <cfRule type="duplicateValues" dxfId="0" priority="3"/>
  </conditionalFormatting>
  <pageMargins left="0.70866141732283472" right="0.70866141732283472" top="0.74803149606299213" bottom="0.74803149606299213" header="0.31496062992125984" footer="0.31496062992125984"/>
  <pageSetup paperSize="9" scale="8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6"/>
  <sheetViews>
    <sheetView workbookViewId="0"/>
  </sheetViews>
  <sheetFormatPr defaultRowHeight="13.5" x14ac:dyDescent="0.15"/>
  <cols>
    <col min="2" max="3" width="24.125" customWidth="1"/>
    <col min="4" max="5" width="15.875" customWidth="1"/>
    <col min="6" max="6" width="24.125" customWidth="1"/>
  </cols>
  <sheetData>
    <row r="1" spans="1:6" ht="18.75" x14ac:dyDescent="0.15">
      <c r="A1" s="45" t="s">
        <v>473</v>
      </c>
    </row>
    <row r="2" spans="1:6" ht="32.25" customHeight="1" x14ac:dyDescent="0.15">
      <c r="A2" s="131" t="s">
        <v>471</v>
      </c>
      <c r="B2" s="131"/>
      <c r="C2" s="131"/>
      <c r="D2" s="131"/>
      <c r="E2" s="131"/>
      <c r="F2" s="131"/>
    </row>
    <row r="3" spans="1:6" x14ac:dyDescent="0.15">
      <c r="A3" s="38" t="s">
        <v>0</v>
      </c>
      <c r="B3" s="38" t="s">
        <v>72</v>
      </c>
      <c r="C3" s="39" t="s">
        <v>73</v>
      </c>
      <c r="D3" s="40" t="s">
        <v>74</v>
      </c>
      <c r="E3" s="40" t="s">
        <v>75</v>
      </c>
      <c r="F3" s="40" t="s">
        <v>7</v>
      </c>
    </row>
    <row r="4" spans="1:6" x14ac:dyDescent="0.15">
      <c r="A4" s="128" t="s">
        <v>76</v>
      </c>
      <c r="B4" s="129"/>
      <c r="C4" s="130"/>
      <c r="D4" s="41">
        <v>112</v>
      </c>
      <c r="E4" s="41">
        <v>1120</v>
      </c>
      <c r="F4" s="42"/>
    </row>
    <row r="5" spans="1:6" x14ac:dyDescent="0.15">
      <c r="A5" s="128" t="s">
        <v>77</v>
      </c>
      <c r="B5" s="129"/>
      <c r="C5" s="130"/>
      <c r="D5" s="41">
        <v>17</v>
      </c>
      <c r="E5" s="41">
        <v>170</v>
      </c>
      <c r="F5" s="42"/>
    </row>
    <row r="6" spans="1:6" x14ac:dyDescent="0.15">
      <c r="A6" s="43" t="s">
        <v>78</v>
      </c>
      <c r="B6" s="43" t="s">
        <v>79</v>
      </c>
      <c r="C6" s="43" t="s">
        <v>80</v>
      </c>
      <c r="D6" s="43">
        <v>1</v>
      </c>
      <c r="E6" s="43">
        <v>10</v>
      </c>
      <c r="F6" s="43" t="s">
        <v>81</v>
      </c>
    </row>
    <row r="7" spans="1:6" x14ac:dyDescent="0.15">
      <c r="A7" s="43" t="s">
        <v>78</v>
      </c>
      <c r="B7" s="43" t="s">
        <v>82</v>
      </c>
      <c r="C7" s="43" t="s">
        <v>83</v>
      </c>
      <c r="D7" s="42">
        <v>1</v>
      </c>
      <c r="E7" s="42">
        <v>10</v>
      </c>
      <c r="F7" s="43" t="s">
        <v>84</v>
      </c>
    </row>
    <row r="8" spans="1:6" x14ac:dyDescent="0.15">
      <c r="A8" s="43" t="s">
        <v>78</v>
      </c>
      <c r="B8" s="43" t="s">
        <v>82</v>
      </c>
      <c r="C8" s="43" t="s">
        <v>85</v>
      </c>
      <c r="D8" s="42">
        <v>1</v>
      </c>
      <c r="E8" s="42">
        <v>10</v>
      </c>
      <c r="F8" s="43" t="s">
        <v>86</v>
      </c>
    </row>
    <row r="9" spans="1:6" x14ac:dyDescent="0.15">
      <c r="A9" s="43" t="s">
        <v>78</v>
      </c>
      <c r="B9" s="43" t="s">
        <v>87</v>
      </c>
      <c r="C9" s="43" t="s">
        <v>88</v>
      </c>
      <c r="D9" s="42">
        <v>1</v>
      </c>
      <c r="E9" s="42">
        <v>10</v>
      </c>
      <c r="F9" s="43" t="s">
        <v>89</v>
      </c>
    </row>
    <row r="10" spans="1:6" x14ac:dyDescent="0.15">
      <c r="A10" s="43" t="s">
        <v>78</v>
      </c>
      <c r="B10" s="43" t="s">
        <v>87</v>
      </c>
      <c r="C10" s="43" t="s">
        <v>90</v>
      </c>
      <c r="D10" s="42">
        <v>1</v>
      </c>
      <c r="E10" s="42">
        <v>10</v>
      </c>
      <c r="F10" s="43" t="s">
        <v>91</v>
      </c>
    </row>
    <row r="11" spans="1:6" x14ac:dyDescent="0.15">
      <c r="A11" s="43" t="s">
        <v>78</v>
      </c>
      <c r="B11" s="20" t="s">
        <v>92</v>
      </c>
      <c r="C11" s="43" t="s">
        <v>93</v>
      </c>
      <c r="D11" s="42">
        <v>1</v>
      </c>
      <c r="E11" s="42">
        <v>10</v>
      </c>
      <c r="F11" s="43" t="s">
        <v>94</v>
      </c>
    </row>
    <row r="12" spans="1:6" ht="24" x14ac:dyDescent="0.15">
      <c r="A12" s="43" t="s">
        <v>78</v>
      </c>
      <c r="B12" s="20" t="s">
        <v>95</v>
      </c>
      <c r="C12" s="43" t="s">
        <v>96</v>
      </c>
      <c r="D12" s="42">
        <v>1</v>
      </c>
      <c r="E12" s="42">
        <v>10</v>
      </c>
      <c r="F12" s="43" t="s">
        <v>97</v>
      </c>
    </row>
    <row r="13" spans="1:6" x14ac:dyDescent="0.15">
      <c r="A13" s="43" t="s">
        <v>78</v>
      </c>
      <c r="B13" s="20" t="s">
        <v>98</v>
      </c>
      <c r="C13" s="43" t="s">
        <v>99</v>
      </c>
      <c r="D13" s="42">
        <v>1</v>
      </c>
      <c r="E13" s="42">
        <v>10</v>
      </c>
      <c r="F13" s="43" t="s">
        <v>100</v>
      </c>
    </row>
    <row r="14" spans="1:6" x14ac:dyDescent="0.15">
      <c r="A14" s="43" t="s">
        <v>78</v>
      </c>
      <c r="B14" s="43" t="s">
        <v>9</v>
      </c>
      <c r="C14" s="43" t="s">
        <v>101</v>
      </c>
      <c r="D14" s="42">
        <v>1</v>
      </c>
      <c r="E14" s="42">
        <v>10</v>
      </c>
      <c r="F14" s="43" t="s">
        <v>102</v>
      </c>
    </row>
    <row r="15" spans="1:6" x14ac:dyDescent="0.15">
      <c r="A15" s="43" t="s">
        <v>78</v>
      </c>
      <c r="B15" s="43" t="s">
        <v>9</v>
      </c>
      <c r="C15" s="43" t="s">
        <v>13</v>
      </c>
      <c r="D15" s="42">
        <v>2</v>
      </c>
      <c r="E15" s="42">
        <v>20</v>
      </c>
      <c r="F15" s="43" t="s">
        <v>103</v>
      </c>
    </row>
    <row r="16" spans="1:6" x14ac:dyDescent="0.15">
      <c r="A16" s="43" t="s">
        <v>78</v>
      </c>
      <c r="B16" s="43" t="s">
        <v>104</v>
      </c>
      <c r="C16" s="43" t="s">
        <v>105</v>
      </c>
      <c r="D16" s="43">
        <v>1</v>
      </c>
      <c r="E16" s="43">
        <v>10</v>
      </c>
      <c r="F16" s="43" t="s">
        <v>106</v>
      </c>
    </row>
    <row r="17" spans="1:6" x14ac:dyDescent="0.15">
      <c r="A17" s="43" t="s">
        <v>78</v>
      </c>
      <c r="B17" s="43" t="s">
        <v>107</v>
      </c>
      <c r="C17" s="43" t="s">
        <v>108</v>
      </c>
      <c r="D17" s="42">
        <v>1</v>
      </c>
      <c r="E17" s="42">
        <v>10</v>
      </c>
      <c r="F17" s="43" t="s">
        <v>109</v>
      </c>
    </row>
    <row r="18" spans="1:6" x14ac:dyDescent="0.15">
      <c r="A18" s="43" t="s">
        <v>78</v>
      </c>
      <c r="B18" s="43" t="s">
        <v>110</v>
      </c>
      <c r="C18" s="43" t="s">
        <v>15</v>
      </c>
      <c r="D18" s="42">
        <v>1</v>
      </c>
      <c r="E18" s="42">
        <v>10</v>
      </c>
      <c r="F18" s="42" t="s">
        <v>111</v>
      </c>
    </row>
    <row r="19" spans="1:6" x14ac:dyDescent="0.15">
      <c r="A19" s="43" t="s">
        <v>78</v>
      </c>
      <c r="B19" s="43" t="s">
        <v>110</v>
      </c>
      <c r="C19" s="43" t="s">
        <v>65</v>
      </c>
      <c r="D19" s="42">
        <v>1</v>
      </c>
      <c r="E19" s="42">
        <v>10</v>
      </c>
      <c r="F19" s="43" t="s">
        <v>112</v>
      </c>
    </row>
    <row r="20" spans="1:6" x14ac:dyDescent="0.15">
      <c r="A20" s="43" t="s">
        <v>78</v>
      </c>
      <c r="B20" s="43" t="s">
        <v>110</v>
      </c>
      <c r="C20" s="43" t="s">
        <v>65</v>
      </c>
      <c r="D20" s="42">
        <v>1</v>
      </c>
      <c r="E20" s="42">
        <v>10</v>
      </c>
      <c r="F20" s="43" t="s">
        <v>113</v>
      </c>
    </row>
    <row r="21" spans="1:6" x14ac:dyDescent="0.15">
      <c r="A21" s="43" t="s">
        <v>78</v>
      </c>
      <c r="B21" s="43" t="s">
        <v>110</v>
      </c>
      <c r="C21" s="43" t="s">
        <v>16</v>
      </c>
      <c r="D21" s="42">
        <v>1</v>
      </c>
      <c r="E21" s="42">
        <v>10</v>
      </c>
      <c r="F21" s="43" t="s">
        <v>114</v>
      </c>
    </row>
    <row r="22" spans="1:6" x14ac:dyDescent="0.15">
      <c r="A22" s="128" t="s">
        <v>19</v>
      </c>
      <c r="B22" s="129"/>
      <c r="C22" s="130"/>
      <c r="D22" s="41">
        <v>23</v>
      </c>
      <c r="E22" s="41">
        <v>230</v>
      </c>
      <c r="F22" s="42"/>
    </row>
    <row r="23" spans="1:6" x14ac:dyDescent="0.15">
      <c r="A23" s="43" t="s">
        <v>18</v>
      </c>
      <c r="B23" s="43" t="s">
        <v>20</v>
      </c>
      <c r="C23" s="43" t="s">
        <v>115</v>
      </c>
      <c r="D23" s="42">
        <v>1</v>
      </c>
      <c r="E23" s="42">
        <v>10</v>
      </c>
      <c r="F23" s="43" t="s">
        <v>116</v>
      </c>
    </row>
    <row r="24" spans="1:6" x14ac:dyDescent="0.15">
      <c r="A24" s="43" t="s">
        <v>18</v>
      </c>
      <c r="B24" s="43" t="s">
        <v>20</v>
      </c>
      <c r="C24" s="43" t="s">
        <v>21</v>
      </c>
      <c r="D24" s="42">
        <v>1</v>
      </c>
      <c r="E24" s="42">
        <v>10</v>
      </c>
      <c r="F24" s="43" t="s">
        <v>117</v>
      </c>
    </row>
    <row r="25" spans="1:6" x14ac:dyDescent="0.15">
      <c r="A25" s="43" t="s">
        <v>18</v>
      </c>
      <c r="B25" s="43" t="s">
        <v>20</v>
      </c>
      <c r="C25" s="43" t="s">
        <v>118</v>
      </c>
      <c r="D25" s="42">
        <v>2</v>
      </c>
      <c r="E25" s="42">
        <v>20</v>
      </c>
      <c r="F25" s="43" t="s">
        <v>119</v>
      </c>
    </row>
    <row r="26" spans="1:6" x14ac:dyDescent="0.15">
      <c r="A26" s="43" t="s">
        <v>18</v>
      </c>
      <c r="B26" s="43" t="s">
        <v>20</v>
      </c>
      <c r="C26" s="43" t="s">
        <v>23</v>
      </c>
      <c r="D26" s="42">
        <v>2</v>
      </c>
      <c r="E26" s="42">
        <v>20</v>
      </c>
      <c r="F26" s="43" t="s">
        <v>120</v>
      </c>
    </row>
    <row r="27" spans="1:6" x14ac:dyDescent="0.15">
      <c r="A27" s="43" t="s">
        <v>18</v>
      </c>
      <c r="B27" s="43" t="s">
        <v>20</v>
      </c>
      <c r="C27" s="43" t="s">
        <v>22</v>
      </c>
      <c r="D27" s="42">
        <v>2</v>
      </c>
      <c r="E27" s="42">
        <v>20</v>
      </c>
      <c r="F27" s="43" t="s">
        <v>121</v>
      </c>
    </row>
    <row r="28" spans="1:6" x14ac:dyDescent="0.15">
      <c r="A28" s="43" t="s">
        <v>18</v>
      </c>
      <c r="B28" s="43" t="s">
        <v>20</v>
      </c>
      <c r="C28" s="43" t="s">
        <v>122</v>
      </c>
      <c r="D28" s="42">
        <v>1</v>
      </c>
      <c r="E28" s="42">
        <v>10</v>
      </c>
      <c r="F28" s="43" t="s">
        <v>123</v>
      </c>
    </row>
    <row r="29" spans="1:6" x14ac:dyDescent="0.15">
      <c r="A29" s="43" t="s">
        <v>18</v>
      </c>
      <c r="B29" s="43" t="s">
        <v>20</v>
      </c>
      <c r="C29" s="43" t="s">
        <v>124</v>
      </c>
      <c r="D29" s="42">
        <v>1</v>
      </c>
      <c r="E29" s="42">
        <v>10</v>
      </c>
      <c r="F29" s="43" t="s">
        <v>125</v>
      </c>
    </row>
    <row r="30" spans="1:6" x14ac:dyDescent="0.15">
      <c r="A30" s="42" t="s">
        <v>18</v>
      </c>
      <c r="B30" s="43" t="s">
        <v>20</v>
      </c>
      <c r="C30" s="43" t="s">
        <v>126</v>
      </c>
      <c r="D30" s="42">
        <v>1</v>
      </c>
      <c r="E30" s="42">
        <v>10</v>
      </c>
      <c r="F30" s="43" t="s">
        <v>127</v>
      </c>
    </row>
    <row r="31" spans="1:6" x14ac:dyDescent="0.15">
      <c r="A31" s="43" t="s">
        <v>18</v>
      </c>
      <c r="B31" s="43" t="s">
        <v>20</v>
      </c>
      <c r="C31" s="43" t="s">
        <v>128</v>
      </c>
      <c r="D31" s="42">
        <v>1</v>
      </c>
      <c r="E31" s="42">
        <v>10</v>
      </c>
      <c r="F31" s="43" t="s">
        <v>129</v>
      </c>
    </row>
    <row r="32" spans="1:6" x14ac:dyDescent="0.15">
      <c r="A32" s="43" t="s">
        <v>18</v>
      </c>
      <c r="B32" s="43" t="s">
        <v>130</v>
      </c>
      <c r="C32" s="43" t="s">
        <v>131</v>
      </c>
      <c r="D32" s="42">
        <v>1</v>
      </c>
      <c r="E32" s="42">
        <v>10</v>
      </c>
      <c r="F32" s="43" t="s">
        <v>132</v>
      </c>
    </row>
    <row r="33" spans="1:6" x14ac:dyDescent="0.15">
      <c r="A33" s="43" t="s">
        <v>18</v>
      </c>
      <c r="B33" s="43" t="s">
        <v>130</v>
      </c>
      <c r="C33" s="43" t="s">
        <v>133</v>
      </c>
      <c r="D33" s="42">
        <v>1</v>
      </c>
      <c r="E33" s="42">
        <v>10</v>
      </c>
      <c r="F33" s="43" t="s">
        <v>134</v>
      </c>
    </row>
    <row r="34" spans="1:6" x14ac:dyDescent="0.15">
      <c r="A34" s="43" t="s">
        <v>18</v>
      </c>
      <c r="B34" s="43" t="s">
        <v>130</v>
      </c>
      <c r="C34" s="43" t="s">
        <v>135</v>
      </c>
      <c r="D34" s="42">
        <v>1</v>
      </c>
      <c r="E34" s="42">
        <v>10</v>
      </c>
      <c r="F34" s="43" t="s">
        <v>136</v>
      </c>
    </row>
    <row r="35" spans="1:6" x14ac:dyDescent="0.15">
      <c r="A35" s="43" t="s">
        <v>18</v>
      </c>
      <c r="B35" s="43" t="s">
        <v>137</v>
      </c>
      <c r="C35" s="43" t="s">
        <v>138</v>
      </c>
      <c r="D35" s="42">
        <v>1</v>
      </c>
      <c r="E35" s="42">
        <v>10</v>
      </c>
      <c r="F35" s="43" t="s">
        <v>139</v>
      </c>
    </row>
    <row r="36" spans="1:6" x14ac:dyDescent="0.15">
      <c r="A36" s="43" t="s">
        <v>18</v>
      </c>
      <c r="B36" s="43" t="s">
        <v>137</v>
      </c>
      <c r="C36" s="43" t="s">
        <v>140</v>
      </c>
      <c r="D36" s="42">
        <v>1</v>
      </c>
      <c r="E36" s="42">
        <v>10</v>
      </c>
      <c r="F36" s="43" t="s">
        <v>141</v>
      </c>
    </row>
    <row r="37" spans="1:6" x14ac:dyDescent="0.15">
      <c r="A37" s="43" t="s">
        <v>18</v>
      </c>
      <c r="B37" s="43" t="s">
        <v>142</v>
      </c>
      <c r="C37" s="43" t="s">
        <v>143</v>
      </c>
      <c r="D37" s="42">
        <v>1</v>
      </c>
      <c r="E37" s="42">
        <v>10</v>
      </c>
      <c r="F37" s="43" t="s">
        <v>144</v>
      </c>
    </row>
    <row r="38" spans="1:6" x14ac:dyDescent="0.15">
      <c r="A38" s="43" t="s">
        <v>18</v>
      </c>
      <c r="B38" s="43" t="s">
        <v>145</v>
      </c>
      <c r="C38" s="43" t="s">
        <v>146</v>
      </c>
      <c r="D38" s="42">
        <v>1</v>
      </c>
      <c r="E38" s="42">
        <v>10</v>
      </c>
      <c r="F38" s="43" t="s">
        <v>147</v>
      </c>
    </row>
    <row r="39" spans="1:6" x14ac:dyDescent="0.15">
      <c r="A39" s="43" t="s">
        <v>18</v>
      </c>
      <c r="B39" s="43" t="s">
        <v>145</v>
      </c>
      <c r="C39" s="43" t="s">
        <v>148</v>
      </c>
      <c r="D39" s="42">
        <v>1</v>
      </c>
      <c r="E39" s="42">
        <v>10</v>
      </c>
      <c r="F39" s="43" t="s">
        <v>149</v>
      </c>
    </row>
    <row r="40" spans="1:6" x14ac:dyDescent="0.15">
      <c r="A40" s="43" t="s">
        <v>18</v>
      </c>
      <c r="B40" s="43" t="s">
        <v>26</v>
      </c>
      <c r="C40" s="43" t="s">
        <v>150</v>
      </c>
      <c r="D40" s="42">
        <v>1</v>
      </c>
      <c r="E40" s="42">
        <v>10</v>
      </c>
      <c r="F40" s="43" t="s">
        <v>151</v>
      </c>
    </row>
    <row r="41" spans="1:6" x14ac:dyDescent="0.15">
      <c r="A41" s="43" t="s">
        <v>18</v>
      </c>
      <c r="B41" s="43" t="s">
        <v>152</v>
      </c>
      <c r="C41" s="43" t="s">
        <v>153</v>
      </c>
      <c r="D41" s="42">
        <v>1</v>
      </c>
      <c r="E41" s="42">
        <v>10</v>
      </c>
      <c r="F41" s="43" t="s">
        <v>154</v>
      </c>
    </row>
    <row r="42" spans="1:6" x14ac:dyDescent="0.15">
      <c r="A42" s="43" t="s">
        <v>18</v>
      </c>
      <c r="B42" s="43" t="s">
        <v>24</v>
      </c>
      <c r="C42" s="43" t="s">
        <v>155</v>
      </c>
      <c r="D42" s="42">
        <v>1</v>
      </c>
      <c r="E42" s="42">
        <v>10</v>
      </c>
      <c r="F42" s="43" t="s">
        <v>156</v>
      </c>
    </row>
    <row r="43" spans="1:6" ht="24" customHeight="1" x14ac:dyDescent="0.15">
      <c r="A43" s="132" t="s">
        <v>28</v>
      </c>
      <c r="B43" s="133"/>
      <c r="C43" s="134"/>
      <c r="D43" s="41">
        <v>8</v>
      </c>
      <c r="E43" s="41">
        <v>80</v>
      </c>
      <c r="F43" s="43"/>
    </row>
    <row r="44" spans="1:6" x14ac:dyDescent="0.15">
      <c r="A44" s="43" t="s">
        <v>27</v>
      </c>
      <c r="B44" s="43" t="s">
        <v>20</v>
      </c>
      <c r="C44" s="43" t="s">
        <v>157</v>
      </c>
      <c r="D44" s="42">
        <v>1</v>
      </c>
      <c r="E44" s="42">
        <v>10</v>
      </c>
      <c r="F44" s="43" t="s">
        <v>158</v>
      </c>
    </row>
    <row r="45" spans="1:6" x14ac:dyDescent="0.15">
      <c r="A45" s="43" t="s">
        <v>27</v>
      </c>
      <c r="B45" s="43" t="s">
        <v>20</v>
      </c>
      <c r="C45" s="43" t="s">
        <v>159</v>
      </c>
      <c r="D45" s="42">
        <v>1</v>
      </c>
      <c r="E45" s="42">
        <v>10</v>
      </c>
      <c r="F45" s="43" t="s">
        <v>160</v>
      </c>
    </row>
    <row r="46" spans="1:6" x14ac:dyDescent="0.15">
      <c r="A46" s="43" t="s">
        <v>27</v>
      </c>
      <c r="B46" s="43" t="s">
        <v>20</v>
      </c>
      <c r="C46" s="43" t="s">
        <v>161</v>
      </c>
      <c r="D46" s="42">
        <v>1</v>
      </c>
      <c r="E46" s="42">
        <v>10</v>
      </c>
      <c r="F46" s="43" t="s">
        <v>162</v>
      </c>
    </row>
    <row r="47" spans="1:6" x14ac:dyDescent="0.15">
      <c r="A47" s="43" t="s">
        <v>27</v>
      </c>
      <c r="B47" s="43" t="s">
        <v>20</v>
      </c>
      <c r="C47" s="43" t="s">
        <v>163</v>
      </c>
      <c r="D47" s="42">
        <v>1</v>
      </c>
      <c r="E47" s="42">
        <v>10</v>
      </c>
      <c r="F47" s="43" t="s">
        <v>164</v>
      </c>
    </row>
    <row r="48" spans="1:6" x14ac:dyDescent="0.15">
      <c r="A48" s="42" t="s">
        <v>27</v>
      </c>
      <c r="B48" s="42" t="s">
        <v>165</v>
      </c>
      <c r="C48" s="42" t="s">
        <v>166</v>
      </c>
      <c r="D48" s="42">
        <v>1</v>
      </c>
      <c r="E48" s="42">
        <v>10</v>
      </c>
      <c r="F48" s="42" t="s">
        <v>167</v>
      </c>
    </row>
    <row r="49" spans="1:6" x14ac:dyDescent="0.15">
      <c r="A49" s="42" t="s">
        <v>27</v>
      </c>
      <c r="B49" s="42" t="s">
        <v>165</v>
      </c>
      <c r="C49" s="43" t="s">
        <v>168</v>
      </c>
      <c r="D49" s="42">
        <v>1</v>
      </c>
      <c r="E49" s="42">
        <v>10</v>
      </c>
      <c r="F49" s="43" t="s">
        <v>169</v>
      </c>
    </row>
    <row r="50" spans="1:6" x14ac:dyDescent="0.15">
      <c r="A50" s="43" t="s">
        <v>27</v>
      </c>
      <c r="B50" s="43" t="s">
        <v>170</v>
      </c>
      <c r="C50" s="43" t="s">
        <v>171</v>
      </c>
      <c r="D50" s="42">
        <v>1</v>
      </c>
      <c r="E50" s="42">
        <v>10</v>
      </c>
      <c r="F50" s="43" t="s">
        <v>172</v>
      </c>
    </row>
    <row r="51" spans="1:6" x14ac:dyDescent="0.15">
      <c r="A51" s="43" t="s">
        <v>27</v>
      </c>
      <c r="B51" s="43" t="s">
        <v>173</v>
      </c>
      <c r="C51" s="43" t="s">
        <v>174</v>
      </c>
      <c r="D51" s="42">
        <v>1</v>
      </c>
      <c r="E51" s="42">
        <v>10</v>
      </c>
      <c r="F51" s="43" t="s">
        <v>175</v>
      </c>
    </row>
    <row r="52" spans="1:6" x14ac:dyDescent="0.15">
      <c r="A52" s="128" t="s">
        <v>30</v>
      </c>
      <c r="B52" s="129"/>
      <c r="C52" s="130"/>
      <c r="D52" s="41">
        <v>4</v>
      </c>
      <c r="E52" s="41">
        <v>40</v>
      </c>
      <c r="F52" s="42"/>
    </row>
    <row r="53" spans="1:6" x14ac:dyDescent="0.15">
      <c r="A53" s="43" t="s">
        <v>29</v>
      </c>
      <c r="B53" s="43" t="s">
        <v>176</v>
      </c>
      <c r="C53" s="43" t="s">
        <v>177</v>
      </c>
      <c r="D53" s="42">
        <v>1</v>
      </c>
      <c r="E53" s="42">
        <v>10</v>
      </c>
      <c r="F53" s="43" t="s">
        <v>178</v>
      </c>
    </row>
    <row r="54" spans="1:6" x14ac:dyDescent="0.15">
      <c r="A54" s="43" t="s">
        <v>29</v>
      </c>
      <c r="B54" s="43" t="s">
        <v>176</v>
      </c>
      <c r="C54" s="43" t="s">
        <v>179</v>
      </c>
      <c r="D54" s="42">
        <v>1</v>
      </c>
      <c r="E54" s="42">
        <v>10</v>
      </c>
      <c r="F54" s="43" t="s">
        <v>180</v>
      </c>
    </row>
    <row r="55" spans="1:6" x14ac:dyDescent="0.15">
      <c r="A55" s="43" t="s">
        <v>29</v>
      </c>
      <c r="B55" s="43" t="s">
        <v>32</v>
      </c>
      <c r="C55" s="43" t="s">
        <v>181</v>
      </c>
      <c r="D55" s="42">
        <v>1</v>
      </c>
      <c r="E55" s="42">
        <v>10</v>
      </c>
      <c r="F55" s="43" t="s">
        <v>182</v>
      </c>
    </row>
    <row r="56" spans="1:6" x14ac:dyDescent="0.15">
      <c r="A56" s="43" t="s">
        <v>29</v>
      </c>
      <c r="B56" s="43" t="s">
        <v>183</v>
      </c>
      <c r="C56" s="43" t="s">
        <v>184</v>
      </c>
      <c r="D56" s="42">
        <v>1</v>
      </c>
      <c r="E56" s="42">
        <v>10</v>
      </c>
      <c r="F56" s="43" t="s">
        <v>185</v>
      </c>
    </row>
    <row r="57" spans="1:6" x14ac:dyDescent="0.15">
      <c r="A57" s="128" t="s">
        <v>34</v>
      </c>
      <c r="B57" s="129"/>
      <c r="C57" s="130"/>
      <c r="D57" s="41">
        <v>8</v>
      </c>
      <c r="E57" s="41">
        <v>80</v>
      </c>
      <c r="F57" s="42"/>
    </row>
    <row r="58" spans="1:6" x14ac:dyDescent="0.15">
      <c r="A58" s="42" t="s">
        <v>33</v>
      </c>
      <c r="B58" s="42" t="s">
        <v>20</v>
      </c>
      <c r="C58" s="43" t="s">
        <v>186</v>
      </c>
      <c r="D58" s="42">
        <v>1</v>
      </c>
      <c r="E58" s="42">
        <v>10</v>
      </c>
      <c r="F58" s="43" t="s">
        <v>187</v>
      </c>
    </row>
    <row r="59" spans="1:6" x14ac:dyDescent="0.15">
      <c r="A59" s="43" t="s">
        <v>33</v>
      </c>
      <c r="B59" s="43" t="s">
        <v>20</v>
      </c>
      <c r="C59" s="43" t="s">
        <v>188</v>
      </c>
      <c r="D59" s="42">
        <v>1</v>
      </c>
      <c r="E59" s="42">
        <v>10</v>
      </c>
      <c r="F59" s="43" t="s">
        <v>189</v>
      </c>
    </row>
    <row r="60" spans="1:6" ht="24" x14ac:dyDescent="0.15">
      <c r="A60" s="43" t="s">
        <v>33</v>
      </c>
      <c r="B60" s="43" t="s">
        <v>25</v>
      </c>
      <c r="C60" s="43" t="s">
        <v>190</v>
      </c>
      <c r="D60" s="42">
        <v>1</v>
      </c>
      <c r="E60" s="42">
        <v>10</v>
      </c>
      <c r="F60" s="43" t="s">
        <v>191</v>
      </c>
    </row>
    <row r="61" spans="1:6" x14ac:dyDescent="0.15">
      <c r="A61" s="42" t="s">
        <v>33</v>
      </c>
      <c r="B61" s="42" t="s">
        <v>192</v>
      </c>
      <c r="C61" s="43" t="s">
        <v>193</v>
      </c>
      <c r="D61" s="42">
        <v>1</v>
      </c>
      <c r="E61" s="42">
        <v>10</v>
      </c>
      <c r="F61" s="43" t="s">
        <v>194</v>
      </c>
    </row>
    <row r="62" spans="1:6" x14ac:dyDescent="0.15">
      <c r="A62" s="42" t="s">
        <v>33</v>
      </c>
      <c r="B62" s="42" t="s">
        <v>192</v>
      </c>
      <c r="C62" s="43" t="s">
        <v>195</v>
      </c>
      <c r="D62" s="42">
        <v>1</v>
      </c>
      <c r="E62" s="42">
        <v>10</v>
      </c>
      <c r="F62" s="43" t="s">
        <v>196</v>
      </c>
    </row>
    <row r="63" spans="1:6" x14ac:dyDescent="0.15">
      <c r="A63" s="42" t="s">
        <v>33</v>
      </c>
      <c r="B63" s="42" t="s">
        <v>197</v>
      </c>
      <c r="C63" s="43" t="s">
        <v>198</v>
      </c>
      <c r="D63" s="42">
        <v>1</v>
      </c>
      <c r="E63" s="42">
        <v>10</v>
      </c>
      <c r="F63" s="43" t="s">
        <v>199</v>
      </c>
    </row>
    <row r="64" spans="1:6" x14ac:dyDescent="0.15">
      <c r="A64" s="42" t="s">
        <v>33</v>
      </c>
      <c r="B64" s="42" t="s">
        <v>35</v>
      </c>
      <c r="C64" s="43" t="s">
        <v>200</v>
      </c>
      <c r="D64" s="42">
        <v>1</v>
      </c>
      <c r="E64" s="42">
        <v>10</v>
      </c>
      <c r="F64" s="43" t="s">
        <v>201</v>
      </c>
    </row>
    <row r="65" spans="1:6" x14ac:dyDescent="0.15">
      <c r="A65" s="43" t="s">
        <v>33</v>
      </c>
      <c r="B65" s="43" t="s">
        <v>202</v>
      </c>
      <c r="C65" s="43" t="s">
        <v>203</v>
      </c>
      <c r="D65" s="42">
        <v>1</v>
      </c>
      <c r="E65" s="42">
        <v>10</v>
      </c>
      <c r="F65" s="43" t="s">
        <v>204</v>
      </c>
    </row>
    <row r="66" spans="1:6" x14ac:dyDescent="0.15">
      <c r="A66" s="128" t="s">
        <v>37</v>
      </c>
      <c r="B66" s="129"/>
      <c r="C66" s="130"/>
      <c r="D66" s="41">
        <v>6</v>
      </c>
      <c r="E66" s="41">
        <v>60</v>
      </c>
      <c r="F66" s="42"/>
    </row>
    <row r="67" spans="1:6" x14ac:dyDescent="0.15">
      <c r="A67" s="42" t="s">
        <v>36</v>
      </c>
      <c r="B67" s="42" t="s">
        <v>205</v>
      </c>
      <c r="C67" s="43" t="s">
        <v>206</v>
      </c>
      <c r="D67" s="42">
        <v>1</v>
      </c>
      <c r="E67" s="42">
        <v>10</v>
      </c>
      <c r="F67" s="43" t="s">
        <v>207</v>
      </c>
    </row>
    <row r="68" spans="1:6" x14ac:dyDescent="0.15">
      <c r="A68" s="42" t="s">
        <v>36</v>
      </c>
      <c r="B68" s="42" t="s">
        <v>205</v>
      </c>
      <c r="C68" s="43" t="s">
        <v>208</v>
      </c>
      <c r="D68" s="42">
        <v>1</v>
      </c>
      <c r="E68" s="42">
        <v>10</v>
      </c>
      <c r="F68" s="43" t="s">
        <v>209</v>
      </c>
    </row>
    <row r="69" spans="1:6" x14ac:dyDescent="0.15">
      <c r="A69" s="42" t="s">
        <v>36</v>
      </c>
      <c r="B69" s="42" t="s">
        <v>38</v>
      </c>
      <c r="C69" s="43" t="s">
        <v>210</v>
      </c>
      <c r="D69" s="42">
        <v>1</v>
      </c>
      <c r="E69" s="42">
        <v>10</v>
      </c>
      <c r="F69" s="43" t="s">
        <v>211</v>
      </c>
    </row>
    <row r="70" spans="1:6" x14ac:dyDescent="0.15">
      <c r="A70" s="43" t="s">
        <v>36</v>
      </c>
      <c r="B70" s="43" t="s">
        <v>38</v>
      </c>
      <c r="C70" s="43" t="s">
        <v>212</v>
      </c>
      <c r="D70" s="42">
        <v>1</v>
      </c>
      <c r="E70" s="42">
        <v>10</v>
      </c>
      <c r="F70" s="43" t="s">
        <v>213</v>
      </c>
    </row>
    <row r="71" spans="1:6" x14ac:dyDescent="0.15">
      <c r="A71" s="42" t="s">
        <v>36</v>
      </c>
      <c r="B71" s="42" t="s">
        <v>214</v>
      </c>
      <c r="C71" s="43" t="s">
        <v>215</v>
      </c>
      <c r="D71" s="42">
        <v>1</v>
      </c>
      <c r="E71" s="42">
        <v>10</v>
      </c>
      <c r="F71" s="43" t="s">
        <v>216</v>
      </c>
    </row>
    <row r="72" spans="1:6" x14ac:dyDescent="0.15">
      <c r="A72" s="42" t="s">
        <v>36</v>
      </c>
      <c r="B72" s="42" t="s">
        <v>217</v>
      </c>
      <c r="C72" s="43" t="s">
        <v>218</v>
      </c>
      <c r="D72" s="42">
        <v>1</v>
      </c>
      <c r="E72" s="42">
        <v>10</v>
      </c>
      <c r="F72" s="43" t="s">
        <v>219</v>
      </c>
    </row>
    <row r="73" spans="1:6" x14ac:dyDescent="0.15">
      <c r="A73" s="128" t="s">
        <v>40</v>
      </c>
      <c r="B73" s="129"/>
      <c r="C73" s="130"/>
      <c r="D73" s="41">
        <v>7</v>
      </c>
      <c r="E73" s="41">
        <v>70</v>
      </c>
      <c r="F73" s="42"/>
    </row>
    <row r="74" spans="1:6" x14ac:dyDescent="0.15">
      <c r="A74" s="42" t="s">
        <v>39</v>
      </c>
      <c r="B74" s="42" t="s">
        <v>20</v>
      </c>
      <c r="C74" s="43" t="s">
        <v>220</v>
      </c>
      <c r="D74" s="42">
        <v>1</v>
      </c>
      <c r="E74" s="42">
        <v>10</v>
      </c>
      <c r="F74" s="43" t="s">
        <v>221</v>
      </c>
    </row>
    <row r="75" spans="1:6" x14ac:dyDescent="0.15">
      <c r="A75" s="42" t="s">
        <v>39</v>
      </c>
      <c r="B75" s="42" t="s">
        <v>222</v>
      </c>
      <c r="C75" s="43" t="s">
        <v>223</v>
      </c>
      <c r="D75" s="42">
        <v>1</v>
      </c>
      <c r="E75" s="42">
        <v>10</v>
      </c>
      <c r="F75" s="43" t="s">
        <v>224</v>
      </c>
    </row>
    <row r="76" spans="1:6" x14ac:dyDescent="0.15">
      <c r="A76" s="42" t="s">
        <v>39</v>
      </c>
      <c r="B76" s="42" t="s">
        <v>225</v>
      </c>
      <c r="C76" s="43" t="s">
        <v>226</v>
      </c>
      <c r="D76" s="42">
        <v>1</v>
      </c>
      <c r="E76" s="42">
        <v>10</v>
      </c>
      <c r="F76" s="43" t="s">
        <v>227</v>
      </c>
    </row>
    <row r="77" spans="1:6" x14ac:dyDescent="0.15">
      <c r="A77" s="42" t="s">
        <v>39</v>
      </c>
      <c r="B77" s="42" t="s">
        <v>42</v>
      </c>
      <c r="C77" s="43" t="s">
        <v>228</v>
      </c>
      <c r="D77" s="42">
        <v>1</v>
      </c>
      <c r="E77" s="42">
        <v>10</v>
      </c>
      <c r="F77" s="43" t="s">
        <v>229</v>
      </c>
    </row>
    <row r="78" spans="1:6" x14ac:dyDescent="0.15">
      <c r="A78" s="42" t="s">
        <v>39</v>
      </c>
      <c r="B78" s="42" t="s">
        <v>230</v>
      </c>
      <c r="C78" s="43" t="s">
        <v>231</v>
      </c>
      <c r="D78" s="42">
        <v>1</v>
      </c>
      <c r="E78" s="42">
        <v>10</v>
      </c>
      <c r="F78" s="43" t="s">
        <v>232</v>
      </c>
    </row>
    <row r="79" spans="1:6" x14ac:dyDescent="0.15">
      <c r="A79" s="42" t="s">
        <v>39</v>
      </c>
      <c r="B79" s="42" t="s">
        <v>41</v>
      </c>
      <c r="C79" s="43" t="s">
        <v>233</v>
      </c>
      <c r="D79" s="42">
        <v>1</v>
      </c>
      <c r="E79" s="42">
        <v>10</v>
      </c>
      <c r="F79" s="43" t="s">
        <v>234</v>
      </c>
    </row>
    <row r="80" spans="1:6" x14ac:dyDescent="0.15">
      <c r="A80" s="43" t="s">
        <v>39</v>
      </c>
      <c r="B80" s="43" t="s">
        <v>235</v>
      </c>
      <c r="C80" s="43" t="s">
        <v>236</v>
      </c>
      <c r="D80" s="42">
        <v>1</v>
      </c>
      <c r="E80" s="42">
        <v>10</v>
      </c>
      <c r="F80" s="43" t="s">
        <v>237</v>
      </c>
    </row>
    <row r="81" spans="1:6" x14ac:dyDescent="0.15">
      <c r="A81" s="128" t="s">
        <v>44</v>
      </c>
      <c r="B81" s="129"/>
      <c r="C81" s="130"/>
      <c r="D81" s="41">
        <v>10</v>
      </c>
      <c r="E81" s="41">
        <v>100</v>
      </c>
      <c r="F81" s="42"/>
    </row>
    <row r="82" spans="1:6" x14ac:dyDescent="0.15">
      <c r="A82" s="43" t="s">
        <v>43</v>
      </c>
      <c r="B82" s="43" t="s">
        <v>20</v>
      </c>
      <c r="C82" s="43" t="s">
        <v>238</v>
      </c>
      <c r="D82" s="42">
        <v>1</v>
      </c>
      <c r="E82" s="42">
        <v>10</v>
      </c>
      <c r="F82" s="43" t="s">
        <v>239</v>
      </c>
    </row>
    <row r="83" spans="1:6" x14ac:dyDescent="0.15">
      <c r="A83" s="42" t="s">
        <v>43</v>
      </c>
      <c r="B83" s="42" t="s">
        <v>20</v>
      </c>
      <c r="C83" s="43" t="s">
        <v>240</v>
      </c>
      <c r="D83" s="42">
        <v>1</v>
      </c>
      <c r="E83" s="42">
        <v>10</v>
      </c>
      <c r="F83" s="42" t="s">
        <v>241</v>
      </c>
    </row>
    <row r="84" spans="1:6" x14ac:dyDescent="0.15">
      <c r="A84" s="42" t="s">
        <v>43</v>
      </c>
      <c r="B84" s="42" t="s">
        <v>20</v>
      </c>
      <c r="C84" s="42" t="s">
        <v>242</v>
      </c>
      <c r="D84" s="42">
        <v>1</v>
      </c>
      <c r="E84" s="42">
        <v>10</v>
      </c>
      <c r="F84" s="42" t="s">
        <v>243</v>
      </c>
    </row>
    <row r="85" spans="1:6" x14ac:dyDescent="0.15">
      <c r="A85" s="43" t="s">
        <v>43</v>
      </c>
      <c r="B85" s="43" t="s">
        <v>20</v>
      </c>
      <c r="C85" s="43" t="s">
        <v>244</v>
      </c>
      <c r="D85" s="42">
        <v>1</v>
      </c>
      <c r="E85" s="42">
        <v>10</v>
      </c>
      <c r="F85" s="43" t="s">
        <v>245</v>
      </c>
    </row>
    <row r="86" spans="1:6" ht="24" x14ac:dyDescent="0.15">
      <c r="A86" s="42" t="s">
        <v>43</v>
      </c>
      <c r="B86" s="42" t="s">
        <v>246</v>
      </c>
      <c r="C86" s="43" t="s">
        <v>247</v>
      </c>
      <c r="D86" s="42">
        <v>1</v>
      </c>
      <c r="E86" s="42">
        <v>10</v>
      </c>
      <c r="F86" s="43" t="s">
        <v>248</v>
      </c>
    </row>
    <row r="87" spans="1:6" x14ac:dyDescent="0.15">
      <c r="A87" s="42" t="s">
        <v>43</v>
      </c>
      <c r="B87" s="42" t="s">
        <v>45</v>
      </c>
      <c r="C87" s="43" t="s">
        <v>249</v>
      </c>
      <c r="D87" s="42">
        <v>1</v>
      </c>
      <c r="E87" s="42">
        <v>10</v>
      </c>
      <c r="F87" s="43" t="s">
        <v>250</v>
      </c>
    </row>
    <row r="88" spans="1:6" x14ac:dyDescent="0.15">
      <c r="A88" s="43" t="s">
        <v>43</v>
      </c>
      <c r="B88" s="43" t="s">
        <v>251</v>
      </c>
      <c r="C88" s="43" t="s">
        <v>252</v>
      </c>
      <c r="D88" s="42">
        <v>1</v>
      </c>
      <c r="E88" s="42">
        <v>10</v>
      </c>
      <c r="F88" s="43" t="s">
        <v>253</v>
      </c>
    </row>
    <row r="89" spans="1:6" x14ac:dyDescent="0.15">
      <c r="A89" s="42" t="s">
        <v>43</v>
      </c>
      <c r="B89" s="42" t="s">
        <v>46</v>
      </c>
      <c r="C89" s="43" t="s">
        <v>254</v>
      </c>
      <c r="D89" s="42">
        <v>1</v>
      </c>
      <c r="E89" s="42">
        <v>10</v>
      </c>
      <c r="F89" s="43" t="s">
        <v>255</v>
      </c>
    </row>
    <row r="90" spans="1:6" x14ac:dyDescent="0.15">
      <c r="A90" s="42" t="s">
        <v>43</v>
      </c>
      <c r="B90" s="42" t="s">
        <v>46</v>
      </c>
      <c r="C90" s="43" t="s">
        <v>256</v>
      </c>
      <c r="D90" s="42">
        <v>2</v>
      </c>
      <c r="E90" s="42">
        <v>20</v>
      </c>
      <c r="F90" s="43" t="s">
        <v>257</v>
      </c>
    </row>
    <row r="91" spans="1:6" x14ac:dyDescent="0.15">
      <c r="A91" s="128" t="s">
        <v>48</v>
      </c>
      <c r="B91" s="129"/>
      <c r="C91" s="130"/>
      <c r="D91" s="41">
        <v>2</v>
      </c>
      <c r="E91" s="41">
        <v>20</v>
      </c>
      <c r="F91" s="42"/>
    </row>
    <row r="92" spans="1:6" x14ac:dyDescent="0.15">
      <c r="A92" s="42" t="s">
        <v>47</v>
      </c>
      <c r="B92" s="42" t="s">
        <v>49</v>
      </c>
      <c r="C92" s="43" t="s">
        <v>258</v>
      </c>
      <c r="D92" s="42">
        <v>1</v>
      </c>
      <c r="E92" s="42">
        <v>10</v>
      </c>
      <c r="F92" s="43" t="s">
        <v>259</v>
      </c>
    </row>
    <row r="93" spans="1:6" x14ac:dyDescent="0.15">
      <c r="A93" s="42" t="s">
        <v>47</v>
      </c>
      <c r="B93" s="42" t="s">
        <v>260</v>
      </c>
      <c r="C93" s="43" t="s">
        <v>261</v>
      </c>
      <c r="D93" s="42">
        <v>1</v>
      </c>
      <c r="E93" s="42">
        <v>10</v>
      </c>
      <c r="F93" s="43" t="s">
        <v>262</v>
      </c>
    </row>
    <row r="94" spans="1:6" x14ac:dyDescent="0.15">
      <c r="A94" s="128" t="s">
        <v>51</v>
      </c>
      <c r="B94" s="129"/>
      <c r="C94" s="130"/>
      <c r="D94" s="41">
        <v>4</v>
      </c>
      <c r="E94" s="41">
        <v>40</v>
      </c>
      <c r="F94" s="42"/>
    </row>
    <row r="95" spans="1:6" x14ac:dyDescent="0.15">
      <c r="A95" s="43" t="s">
        <v>50</v>
      </c>
      <c r="B95" s="43" t="s">
        <v>20</v>
      </c>
      <c r="C95" s="43" t="s">
        <v>263</v>
      </c>
      <c r="D95" s="42">
        <v>1</v>
      </c>
      <c r="E95" s="42">
        <v>10</v>
      </c>
      <c r="F95" s="43" t="s">
        <v>264</v>
      </c>
    </row>
    <row r="96" spans="1:6" x14ac:dyDescent="0.15">
      <c r="A96" s="42" t="s">
        <v>50</v>
      </c>
      <c r="B96" s="42" t="s">
        <v>265</v>
      </c>
      <c r="C96" s="43" t="s">
        <v>266</v>
      </c>
      <c r="D96" s="42">
        <v>1</v>
      </c>
      <c r="E96" s="42">
        <v>10</v>
      </c>
      <c r="F96" s="43" t="s">
        <v>267</v>
      </c>
    </row>
    <row r="97" spans="1:6" x14ac:dyDescent="0.15">
      <c r="A97" s="42" t="s">
        <v>50</v>
      </c>
      <c r="B97" s="42" t="s">
        <v>265</v>
      </c>
      <c r="C97" s="43" t="s">
        <v>268</v>
      </c>
      <c r="D97" s="42">
        <v>1</v>
      </c>
      <c r="E97" s="42">
        <v>10</v>
      </c>
      <c r="F97" s="43" t="s">
        <v>269</v>
      </c>
    </row>
    <row r="98" spans="1:6" x14ac:dyDescent="0.15">
      <c r="A98" s="42" t="s">
        <v>50</v>
      </c>
      <c r="B98" s="42" t="s">
        <v>270</v>
      </c>
      <c r="C98" s="43" t="s">
        <v>271</v>
      </c>
      <c r="D98" s="42">
        <v>1</v>
      </c>
      <c r="E98" s="42">
        <v>10</v>
      </c>
      <c r="F98" s="43" t="s">
        <v>272</v>
      </c>
    </row>
    <row r="99" spans="1:6" x14ac:dyDescent="0.15">
      <c r="A99" s="128" t="s">
        <v>53</v>
      </c>
      <c r="B99" s="129"/>
      <c r="C99" s="130"/>
      <c r="D99" s="41">
        <v>7</v>
      </c>
      <c r="E99" s="41">
        <v>70</v>
      </c>
      <c r="F99" s="42"/>
    </row>
    <row r="100" spans="1:6" x14ac:dyDescent="0.15">
      <c r="A100" s="43" t="s">
        <v>52</v>
      </c>
      <c r="B100" s="43" t="s">
        <v>20</v>
      </c>
      <c r="C100" s="43" t="s">
        <v>273</v>
      </c>
      <c r="D100" s="42">
        <v>1</v>
      </c>
      <c r="E100" s="42">
        <v>10</v>
      </c>
      <c r="F100" s="43" t="s">
        <v>274</v>
      </c>
    </row>
    <row r="101" spans="1:6" x14ac:dyDescent="0.15">
      <c r="A101" s="43" t="s">
        <v>52</v>
      </c>
      <c r="B101" s="43" t="s">
        <v>20</v>
      </c>
      <c r="C101" s="43" t="s">
        <v>275</v>
      </c>
      <c r="D101" s="42">
        <v>1</v>
      </c>
      <c r="E101" s="42">
        <v>10</v>
      </c>
      <c r="F101" s="43" t="s">
        <v>276</v>
      </c>
    </row>
    <row r="102" spans="1:6" x14ac:dyDescent="0.15">
      <c r="A102" s="43" t="s">
        <v>52</v>
      </c>
      <c r="B102" s="43" t="s">
        <v>20</v>
      </c>
      <c r="C102" s="43" t="s">
        <v>277</v>
      </c>
      <c r="D102" s="42">
        <v>1</v>
      </c>
      <c r="E102" s="42">
        <v>10</v>
      </c>
      <c r="F102" s="43" t="s">
        <v>278</v>
      </c>
    </row>
    <row r="103" spans="1:6" x14ac:dyDescent="0.15">
      <c r="A103" s="43" t="s">
        <v>52</v>
      </c>
      <c r="B103" s="43" t="s">
        <v>279</v>
      </c>
      <c r="C103" s="43" t="s">
        <v>280</v>
      </c>
      <c r="D103" s="42">
        <v>1</v>
      </c>
      <c r="E103" s="42">
        <v>10</v>
      </c>
      <c r="F103" s="43" t="s">
        <v>281</v>
      </c>
    </row>
    <row r="104" spans="1:6" ht="24" x14ac:dyDescent="0.15">
      <c r="A104" s="43" t="s">
        <v>52</v>
      </c>
      <c r="B104" s="43" t="s">
        <v>282</v>
      </c>
      <c r="C104" s="43" t="s">
        <v>283</v>
      </c>
      <c r="D104" s="42">
        <v>1</v>
      </c>
      <c r="E104" s="42">
        <v>10</v>
      </c>
      <c r="F104" s="43" t="s">
        <v>284</v>
      </c>
    </row>
    <row r="105" spans="1:6" x14ac:dyDescent="0.15">
      <c r="A105" s="43" t="s">
        <v>52</v>
      </c>
      <c r="B105" s="43" t="s">
        <v>285</v>
      </c>
      <c r="C105" s="43" t="s">
        <v>286</v>
      </c>
      <c r="D105" s="42">
        <v>1</v>
      </c>
      <c r="E105" s="42">
        <v>10</v>
      </c>
      <c r="F105" s="43" t="s">
        <v>287</v>
      </c>
    </row>
    <row r="106" spans="1:6" x14ac:dyDescent="0.15">
      <c r="A106" s="43" t="s">
        <v>52</v>
      </c>
      <c r="B106" s="43" t="s">
        <v>288</v>
      </c>
      <c r="C106" s="43" t="s">
        <v>289</v>
      </c>
      <c r="D106" s="42">
        <v>1</v>
      </c>
      <c r="E106" s="42">
        <v>10</v>
      </c>
      <c r="F106" s="43" t="s">
        <v>290</v>
      </c>
    </row>
    <row r="107" spans="1:6" x14ac:dyDescent="0.15">
      <c r="A107" s="128" t="s">
        <v>55</v>
      </c>
      <c r="B107" s="129"/>
      <c r="C107" s="130"/>
      <c r="D107" s="41">
        <v>5</v>
      </c>
      <c r="E107" s="41">
        <v>50</v>
      </c>
      <c r="F107" s="42"/>
    </row>
    <row r="108" spans="1:6" x14ac:dyDescent="0.15">
      <c r="A108" s="43" t="s">
        <v>54</v>
      </c>
      <c r="B108" s="43" t="s">
        <v>20</v>
      </c>
      <c r="C108" s="43" t="s">
        <v>291</v>
      </c>
      <c r="D108" s="42">
        <v>1</v>
      </c>
      <c r="E108" s="42">
        <v>10</v>
      </c>
      <c r="F108" s="43" t="s">
        <v>292</v>
      </c>
    </row>
    <row r="109" spans="1:6" x14ac:dyDescent="0.15">
      <c r="A109" s="43" t="s">
        <v>54</v>
      </c>
      <c r="B109" s="43" t="s">
        <v>293</v>
      </c>
      <c r="C109" s="43" t="s">
        <v>294</v>
      </c>
      <c r="D109" s="42">
        <v>1</v>
      </c>
      <c r="E109" s="42">
        <v>10</v>
      </c>
      <c r="F109" s="43" t="s">
        <v>295</v>
      </c>
    </row>
    <row r="110" spans="1:6" x14ac:dyDescent="0.15">
      <c r="A110" s="43" t="s">
        <v>54</v>
      </c>
      <c r="B110" s="43" t="s">
        <v>296</v>
      </c>
      <c r="C110" s="43" t="s">
        <v>297</v>
      </c>
      <c r="D110" s="42">
        <v>1</v>
      </c>
      <c r="E110" s="42">
        <v>10</v>
      </c>
      <c r="F110" s="43" t="s">
        <v>298</v>
      </c>
    </row>
    <row r="111" spans="1:6" x14ac:dyDescent="0.15">
      <c r="A111" s="43" t="s">
        <v>54</v>
      </c>
      <c r="B111" s="43" t="s">
        <v>299</v>
      </c>
      <c r="C111" s="43" t="s">
        <v>300</v>
      </c>
      <c r="D111" s="42">
        <v>1</v>
      </c>
      <c r="E111" s="42">
        <v>10</v>
      </c>
      <c r="F111" s="43" t="s">
        <v>301</v>
      </c>
    </row>
    <row r="112" spans="1:6" x14ac:dyDescent="0.15">
      <c r="A112" s="43" t="s">
        <v>54</v>
      </c>
      <c r="B112" s="43" t="s">
        <v>302</v>
      </c>
      <c r="C112" s="43" t="s">
        <v>303</v>
      </c>
      <c r="D112" s="42">
        <v>1</v>
      </c>
      <c r="E112" s="42">
        <v>10</v>
      </c>
      <c r="F112" s="43" t="s">
        <v>304</v>
      </c>
    </row>
    <row r="113" spans="1:6" x14ac:dyDescent="0.15">
      <c r="A113" s="128" t="s">
        <v>57</v>
      </c>
      <c r="B113" s="129"/>
      <c r="C113" s="130"/>
      <c r="D113" s="41">
        <v>4</v>
      </c>
      <c r="E113" s="41">
        <v>40</v>
      </c>
      <c r="F113" s="42"/>
    </row>
    <row r="114" spans="1:6" x14ac:dyDescent="0.15">
      <c r="A114" s="43" t="s">
        <v>56</v>
      </c>
      <c r="B114" s="43" t="s">
        <v>305</v>
      </c>
      <c r="C114" s="43" t="s">
        <v>306</v>
      </c>
      <c r="D114" s="42">
        <v>1</v>
      </c>
      <c r="E114" s="42">
        <v>10</v>
      </c>
      <c r="F114" s="43" t="s">
        <v>307</v>
      </c>
    </row>
    <row r="115" spans="1:6" x14ac:dyDescent="0.15">
      <c r="A115" s="42" t="s">
        <v>56</v>
      </c>
      <c r="B115" s="42" t="s">
        <v>20</v>
      </c>
      <c r="C115" s="43" t="s">
        <v>308</v>
      </c>
      <c r="D115" s="42">
        <v>1</v>
      </c>
      <c r="E115" s="42">
        <v>10</v>
      </c>
      <c r="F115" s="43" t="s">
        <v>309</v>
      </c>
    </row>
    <row r="116" spans="1:6" x14ac:dyDescent="0.15">
      <c r="A116" s="42" t="s">
        <v>56</v>
      </c>
      <c r="B116" s="42" t="s">
        <v>20</v>
      </c>
      <c r="C116" s="43" t="s">
        <v>310</v>
      </c>
      <c r="D116" s="42">
        <v>1</v>
      </c>
      <c r="E116" s="42">
        <v>10</v>
      </c>
      <c r="F116" s="43" t="s">
        <v>311</v>
      </c>
    </row>
    <row r="117" spans="1:6" ht="24" x14ac:dyDescent="0.15">
      <c r="A117" s="42" t="s">
        <v>56</v>
      </c>
      <c r="B117" s="42" t="s">
        <v>312</v>
      </c>
      <c r="C117" s="43" t="s">
        <v>313</v>
      </c>
      <c r="D117" s="42">
        <v>1</v>
      </c>
      <c r="E117" s="42">
        <v>10</v>
      </c>
      <c r="F117" s="43" t="s">
        <v>314</v>
      </c>
    </row>
    <row r="118" spans="1:6" x14ac:dyDescent="0.15">
      <c r="A118" s="128" t="s">
        <v>59</v>
      </c>
      <c r="B118" s="129"/>
      <c r="C118" s="130"/>
      <c r="D118" s="41">
        <v>4</v>
      </c>
      <c r="E118" s="41">
        <v>40</v>
      </c>
      <c r="F118" s="42"/>
    </row>
    <row r="119" spans="1:6" x14ac:dyDescent="0.15">
      <c r="A119" s="43" t="s">
        <v>58</v>
      </c>
      <c r="B119" s="43" t="s">
        <v>20</v>
      </c>
      <c r="C119" s="43" t="s">
        <v>315</v>
      </c>
      <c r="D119" s="42">
        <v>1</v>
      </c>
      <c r="E119" s="42">
        <v>10</v>
      </c>
      <c r="F119" s="43" t="s">
        <v>316</v>
      </c>
    </row>
    <row r="120" spans="1:6" x14ac:dyDescent="0.15">
      <c r="A120" s="42" t="s">
        <v>58</v>
      </c>
      <c r="B120" s="42" t="s">
        <v>20</v>
      </c>
      <c r="C120" s="43" t="s">
        <v>317</v>
      </c>
      <c r="D120" s="42">
        <v>1</v>
      </c>
      <c r="E120" s="42">
        <v>10</v>
      </c>
      <c r="F120" s="43" t="s">
        <v>318</v>
      </c>
    </row>
    <row r="121" spans="1:6" x14ac:dyDescent="0.15">
      <c r="A121" s="42" t="s">
        <v>58</v>
      </c>
      <c r="B121" s="42" t="s">
        <v>60</v>
      </c>
      <c r="C121" s="43" t="s">
        <v>319</v>
      </c>
      <c r="D121" s="42">
        <v>1</v>
      </c>
      <c r="E121" s="42">
        <v>10</v>
      </c>
      <c r="F121" s="43" t="s">
        <v>320</v>
      </c>
    </row>
    <row r="122" spans="1:6" x14ac:dyDescent="0.15">
      <c r="A122" s="42" t="s">
        <v>58</v>
      </c>
      <c r="B122" s="42" t="s">
        <v>321</v>
      </c>
      <c r="C122" s="43" t="s">
        <v>322</v>
      </c>
      <c r="D122" s="42">
        <v>1</v>
      </c>
      <c r="E122" s="42">
        <v>10</v>
      </c>
      <c r="F122" s="43" t="s">
        <v>323</v>
      </c>
    </row>
    <row r="123" spans="1:6" x14ac:dyDescent="0.15">
      <c r="A123" s="128" t="s">
        <v>62</v>
      </c>
      <c r="B123" s="129"/>
      <c r="C123" s="130"/>
      <c r="D123" s="41">
        <v>3</v>
      </c>
      <c r="E123" s="41">
        <v>30</v>
      </c>
      <c r="F123" s="42"/>
    </row>
    <row r="124" spans="1:6" x14ac:dyDescent="0.15">
      <c r="A124" s="42" t="s">
        <v>61</v>
      </c>
      <c r="B124" s="42" t="s">
        <v>20</v>
      </c>
      <c r="C124" s="43" t="s">
        <v>324</v>
      </c>
      <c r="D124" s="42">
        <v>1</v>
      </c>
      <c r="E124" s="42">
        <v>10</v>
      </c>
      <c r="F124" s="42" t="s">
        <v>325</v>
      </c>
    </row>
    <row r="125" spans="1:6" x14ac:dyDescent="0.15">
      <c r="A125" s="42" t="s">
        <v>61</v>
      </c>
      <c r="B125" s="42" t="s">
        <v>64</v>
      </c>
      <c r="C125" s="43" t="s">
        <v>326</v>
      </c>
      <c r="D125" s="42">
        <v>1</v>
      </c>
      <c r="E125" s="42">
        <v>10</v>
      </c>
      <c r="F125" s="43" t="s">
        <v>327</v>
      </c>
    </row>
    <row r="126" spans="1:6" x14ac:dyDescent="0.15">
      <c r="A126" s="43" t="s">
        <v>61</v>
      </c>
      <c r="B126" s="43" t="s">
        <v>63</v>
      </c>
      <c r="C126" s="43" t="s">
        <v>328</v>
      </c>
      <c r="D126" s="42">
        <v>1</v>
      </c>
      <c r="E126" s="42">
        <v>10</v>
      </c>
      <c r="F126" s="43" t="s">
        <v>329</v>
      </c>
    </row>
  </sheetData>
  <mergeCells count="17">
    <mergeCell ref="A99:C99"/>
    <mergeCell ref="A107:C107"/>
    <mergeCell ref="A113:C113"/>
    <mergeCell ref="A118:C118"/>
    <mergeCell ref="A123:C123"/>
    <mergeCell ref="A94:C94"/>
    <mergeCell ref="A2:F2"/>
    <mergeCell ref="A5:C5"/>
    <mergeCell ref="A4:C4"/>
    <mergeCell ref="A22:C22"/>
    <mergeCell ref="A43:C43"/>
    <mergeCell ref="A52:C52"/>
    <mergeCell ref="A57:C57"/>
    <mergeCell ref="A66:C66"/>
    <mergeCell ref="A73:C73"/>
    <mergeCell ref="A81:C81"/>
    <mergeCell ref="A91:C91"/>
  </mergeCells>
  <phoneticPr fontId="14" type="noConversion"/>
  <pageMargins left="0.70866141732283472" right="0.70866141732283472" top="0.74803149606299213" bottom="0.74803149606299213" header="0.31496062992125984" footer="0.31496062992125984"/>
  <pageSetup paperSize="9" scale="7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3</vt:i4>
      </vt:variant>
    </vt:vector>
  </HeadingPairs>
  <TitlesOfParts>
    <vt:vector size="6" baseType="lpstr">
      <vt:lpstr>附件1</vt:lpstr>
      <vt:lpstr>附件2</vt:lpstr>
      <vt:lpstr>附件3</vt:lpstr>
      <vt:lpstr>附件1!Print_Titles</vt:lpstr>
      <vt:lpstr>附件2!Print_Titles</vt:lpstr>
      <vt:lpstr>附件3!Print_Titles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陈琳姿 null</cp:lastModifiedBy>
  <cp:lastPrinted>2022-12-27T09:29:08Z</cp:lastPrinted>
  <dcterms:created xsi:type="dcterms:W3CDTF">2021-12-17T03:55:00Z</dcterms:created>
  <dcterms:modified xsi:type="dcterms:W3CDTF">2023-01-09T03:10:12Z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ICV">
    <vt:lpwstr>52B28E2F620D436B8493635A4EF61F36</vt:lpwstr>
  </property>
</Properties>
</file>