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1840" windowHeight="12285" tabRatio="233"/>
  </bookViews>
  <sheets>
    <sheet name="分配表" sheetId="3" r:id="rId1"/>
  </sheets>
  <definedNames>
    <definedName name="_xlnm._FilterDatabase" localSheetId="0" hidden="1">分配表!$A$6:$F$162</definedName>
    <definedName name="_xlnm.Print_Titles" localSheetId="0">分配表!$4:$4</definedName>
  </definedNames>
  <calcPr calcId="145621"/>
</workbook>
</file>

<file path=xl/calcChain.xml><?xml version="1.0" encoding="utf-8"?>
<calcChain xmlns="http://schemas.openxmlformats.org/spreadsheetml/2006/main">
  <c r="C132" i="3" l="1"/>
  <c r="C96" i="3"/>
  <c r="C76" i="3"/>
  <c r="C64" i="3"/>
  <c r="C36" i="3"/>
  <c r="C29" i="3"/>
  <c r="C18" i="3"/>
  <c r="C7" i="3"/>
  <c r="C162" i="3" l="1"/>
  <c r="C161" i="3"/>
  <c r="C160" i="3"/>
  <c r="C159" i="3"/>
  <c r="C158" i="3"/>
  <c r="C157" i="3"/>
  <c r="C156" i="3"/>
  <c r="C155" i="3"/>
  <c r="C154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7" i="3"/>
  <c r="C136" i="3"/>
  <c r="C135" i="3"/>
  <c r="C134" i="3"/>
  <c r="C133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2" i="3"/>
  <c r="C101" i="3"/>
  <c r="C100" i="3"/>
  <c r="C99" i="3"/>
  <c r="C98" i="3"/>
  <c r="C97" i="3"/>
  <c r="C95" i="3"/>
  <c r="C93" i="3"/>
  <c r="C92" i="3"/>
  <c r="C91" i="3"/>
  <c r="C90" i="3"/>
  <c r="C89" i="3"/>
  <c r="C87" i="3"/>
  <c r="C86" i="3"/>
  <c r="C85" i="3"/>
  <c r="C84" i="3"/>
  <c r="C83" i="3"/>
  <c r="C82" i="3"/>
  <c r="C81" i="3"/>
  <c r="C80" i="3"/>
  <c r="C79" i="3"/>
  <c r="C78" i="3"/>
  <c r="C77" i="3"/>
  <c r="C74" i="3"/>
  <c r="C73" i="3"/>
  <c r="C72" i="3"/>
  <c r="C71" i="3"/>
  <c r="C70" i="3"/>
  <c r="C69" i="3"/>
  <c r="C68" i="3"/>
  <c r="C67" i="3"/>
  <c r="C66" i="3"/>
  <c r="C65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8" i="3"/>
  <c r="C47" i="3"/>
  <c r="C46" i="3"/>
  <c r="C45" i="3"/>
  <c r="C44" i="3"/>
  <c r="C43" i="3"/>
  <c r="C42" i="3"/>
  <c r="C41" i="3"/>
  <c r="C40" i="3"/>
  <c r="C39" i="3"/>
  <c r="C38" i="3"/>
  <c r="C37" i="3"/>
  <c r="C34" i="3"/>
  <c r="C33" i="3"/>
  <c r="C32" i="3"/>
  <c r="C31" i="3"/>
  <c r="C30" i="3"/>
  <c r="C27" i="3"/>
  <c r="C26" i="3"/>
  <c r="C25" i="3"/>
  <c r="C24" i="3"/>
  <c r="C23" i="3"/>
  <c r="C22" i="3"/>
  <c r="C21" i="3"/>
  <c r="C20" i="3"/>
  <c r="C19" i="3"/>
  <c r="C8" i="3"/>
  <c r="C9" i="3"/>
  <c r="C10" i="3"/>
  <c r="C11" i="3"/>
  <c r="C12" i="3"/>
  <c r="C13" i="3"/>
  <c r="C14" i="3"/>
  <c r="C15" i="3"/>
  <c r="C16" i="3"/>
  <c r="D153" i="3" l="1"/>
  <c r="D138" i="3"/>
  <c r="D131" i="3"/>
  <c r="D118" i="3"/>
  <c r="D103" i="3"/>
  <c r="D94" i="3"/>
  <c r="D88" i="3"/>
  <c r="D75" i="3"/>
  <c r="D63" i="3"/>
  <c r="D49" i="3"/>
  <c r="D35" i="3"/>
  <c r="D28" i="3"/>
  <c r="D17" i="3"/>
  <c r="D6" i="3"/>
  <c r="C153" i="3"/>
  <c r="C138" i="3"/>
  <c r="C131" i="3"/>
  <c r="C118" i="3"/>
  <c r="C103" i="3"/>
  <c r="C94" i="3"/>
  <c r="C88" i="3"/>
  <c r="C75" i="3"/>
  <c r="C63" i="3"/>
  <c r="C49" i="3"/>
  <c r="C35" i="3"/>
  <c r="C28" i="3"/>
  <c r="C17" i="3"/>
  <c r="C6" i="3"/>
  <c r="C5" i="3" l="1"/>
  <c r="D5" i="3"/>
</calcChain>
</file>

<file path=xl/sharedStrings.xml><?xml version="1.0" encoding="utf-8"?>
<sst xmlns="http://schemas.openxmlformats.org/spreadsheetml/2006/main" count="188" uniqueCount="188">
  <si>
    <t>长沙县</t>
  </si>
  <si>
    <t>望城区</t>
  </si>
  <si>
    <t>雨花区</t>
  </si>
  <si>
    <t>天心区</t>
  </si>
  <si>
    <t>岳麓区</t>
  </si>
  <si>
    <t>浏阳市</t>
  </si>
  <si>
    <t>宁乡市</t>
  </si>
  <si>
    <t>天元区</t>
  </si>
  <si>
    <t>芦淞区</t>
  </si>
  <si>
    <t>荷塘区</t>
  </si>
  <si>
    <t>石峰区</t>
  </si>
  <si>
    <t>醴陵市</t>
  </si>
  <si>
    <t>攸县</t>
  </si>
  <si>
    <t>茶陵县</t>
  </si>
  <si>
    <t>炎陵县</t>
  </si>
  <si>
    <t>雨湖区</t>
  </si>
  <si>
    <t>岳塘区</t>
  </si>
  <si>
    <t>湘潭县</t>
  </si>
  <si>
    <t>湘乡市</t>
  </si>
  <si>
    <t>韶山市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</si>
  <si>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</si>
  <si>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</si>
  <si>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</si>
  <si>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</si>
  <si>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</si>
  <si>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</si>
  <si>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</si>
  <si>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</si>
  <si>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</si>
  <si>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</si>
  <si>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</si>
  <si>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邵阳市本级</t>
  </si>
  <si>
    <t>双清区</t>
  </si>
  <si>
    <t>大祥区</t>
  </si>
  <si>
    <t>北塔区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</si>
  <si>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</si>
  <si>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</si>
  <si>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</si>
  <si>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</si>
  <si>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</si>
  <si>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</si>
  <si>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</si>
  <si>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</si>
  <si>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</si>
  <si>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</si>
  <si>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</si>
  <si>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</si>
  <si>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</si>
  <si>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</si>
  <si>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</si>
  <si>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</si>
  <si>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</si>
  <si>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</si>
  <si>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</si>
  <si>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</si>
  <si>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</si>
  <si>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</si>
  <si>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</si>
  <si>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</si>
  <si>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</si>
  <si>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</si>
  <si>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张家界市本级</t>
  </si>
  <si>
    <t>永定区</t>
  </si>
  <si>
    <t>武陵源区</t>
  </si>
  <si>
    <t>慈利县</t>
  </si>
  <si>
    <t>桑植县</t>
  </si>
  <si>
    <t>资阳区</t>
  </si>
  <si>
    <t>赫山区</t>
  </si>
  <si>
    <t>沅江市</t>
  </si>
  <si>
    <t>桃江县</t>
  </si>
  <si>
    <t>安化县</t>
  </si>
  <si>
    <t>永州市本级</t>
  </si>
  <si>
    <t>零陵区</t>
  </si>
  <si>
    <t>冷水滩区</t>
  </si>
  <si>
    <t>金洞管理区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</si>
  <si>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</si>
  <si>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</si>
  <si>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</si>
  <si>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</si>
  <si>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</si>
  <si>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</si>
  <si>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</si>
  <si>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</si>
  <si>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</si>
  <si>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</si>
  <si>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</si>
  <si>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</si>
  <si>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</si>
  <si>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</si>
  <si>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</si>
  <si>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</si>
  <si>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</si>
  <si>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</si>
  <si>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</si>
  <si>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</si>
  <si>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娄星区</t>
  </si>
  <si>
    <t>涟源市</t>
  </si>
  <si>
    <t>双峰县</t>
  </si>
  <si>
    <t>新化县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</si>
  <si>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</si>
  <si>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</si>
  <si>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</si>
  <si>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</si>
  <si>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</si>
  <si>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</si>
  <si>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</si>
  <si>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</si>
  <si>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</si>
  <si>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</si>
  <si>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</si>
  <si>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</si>
  <si>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</si>
  <si>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</si>
  <si>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</si>
  <si>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</si>
  <si>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</si>
  <si>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</si>
  <si>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</si>
  <si>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</si>
  <si>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</si>
  <si>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</si>
  <si>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备注</t>
    <phoneticPr fontId="3" type="noConversion"/>
  </si>
  <si>
    <t>市州</t>
    <phoneticPr fontId="3" type="noConversion"/>
  </si>
  <si>
    <t>长沙市小计</t>
    <phoneticPr fontId="3" type="noConversion"/>
  </si>
  <si>
    <t>株洲市小计</t>
    <phoneticPr fontId="3" type="noConversion"/>
  </si>
  <si>
    <t>邵阳市小计</t>
    <phoneticPr fontId="3" type="noConversion"/>
  </si>
  <si>
    <t>张家界市小计</t>
    <phoneticPr fontId="3" type="noConversion"/>
  </si>
  <si>
    <t>永州市小计</t>
    <phoneticPr fontId="3" type="noConversion"/>
  </si>
  <si>
    <t>郴州市小计</t>
    <phoneticPr fontId="3" type="noConversion"/>
  </si>
  <si>
    <t>娄底市小计</t>
    <phoneticPr fontId="3" type="noConversion"/>
  </si>
  <si>
    <t>长沙市</t>
    <phoneticPr fontId="3" type="noConversion"/>
  </si>
  <si>
    <t>邵阳市</t>
    <phoneticPr fontId="3" type="noConversion"/>
  </si>
  <si>
    <t>岳阳市</t>
    <phoneticPr fontId="3" type="noConversion"/>
  </si>
  <si>
    <t>常德市</t>
    <phoneticPr fontId="3" type="noConversion"/>
  </si>
  <si>
    <t>张家界市</t>
    <phoneticPr fontId="3" type="noConversion"/>
  </si>
  <si>
    <t>益阳市</t>
    <phoneticPr fontId="3" type="noConversion"/>
  </si>
  <si>
    <t>永州市</t>
    <phoneticPr fontId="3" type="noConversion"/>
  </si>
  <si>
    <t>郴州市</t>
    <phoneticPr fontId="3" type="noConversion"/>
  </si>
  <si>
    <t>娄底市</t>
    <phoneticPr fontId="3" type="noConversion"/>
  </si>
  <si>
    <t>怀化市</t>
    <phoneticPr fontId="3" type="noConversion"/>
  </si>
  <si>
    <t>怀化市小计</t>
    <phoneticPr fontId="3" type="noConversion"/>
  </si>
  <si>
    <t>益阳市小计</t>
    <phoneticPr fontId="3" type="noConversion"/>
  </si>
  <si>
    <t>岳阳市小计</t>
    <phoneticPr fontId="3" type="noConversion"/>
  </si>
  <si>
    <t>衡阳市小计</t>
    <phoneticPr fontId="3" type="noConversion"/>
  </si>
  <si>
    <t>湘潭市小计</t>
    <phoneticPr fontId="3" type="noConversion"/>
  </si>
  <si>
    <t>株洲市</t>
    <phoneticPr fontId="3" type="noConversion"/>
  </si>
  <si>
    <t>湘潭市</t>
    <phoneticPr fontId="3" type="noConversion"/>
  </si>
  <si>
    <t>衡阳市</t>
    <phoneticPr fontId="3" type="noConversion"/>
  </si>
  <si>
    <t>全省合计</t>
    <phoneticPr fontId="3" type="noConversion"/>
  </si>
  <si>
    <t>常德市小计</t>
    <phoneticPr fontId="3" type="noConversion"/>
  </si>
  <si>
    <t>芙蓉区</t>
  </si>
  <si>
    <t>长沙市本级</t>
    <phoneticPr fontId="3" type="noConversion"/>
  </si>
  <si>
    <t>开福区</t>
    <phoneticPr fontId="3" type="noConversion"/>
  </si>
  <si>
    <t>渌口区</t>
  </si>
  <si>
    <t>株洲市本级</t>
    <phoneticPr fontId="3" type="noConversion"/>
  </si>
  <si>
    <t>湘潭市本级</t>
    <phoneticPr fontId="3" type="noConversion"/>
  </si>
  <si>
    <t>耒阳市</t>
  </si>
  <si>
    <t>衡阳市本级</t>
    <phoneticPr fontId="3" type="noConversion"/>
  </si>
  <si>
    <t>岳阳市本级</t>
    <phoneticPr fontId="3" type="noConversion"/>
  </si>
  <si>
    <t>西湖管理区</t>
  </si>
  <si>
    <t>西洞庭管理区</t>
  </si>
  <si>
    <t>常德市本级</t>
    <phoneticPr fontId="3" type="noConversion"/>
  </si>
  <si>
    <t>益阳市本级</t>
  </si>
  <si>
    <t>大通湖管理区</t>
  </si>
  <si>
    <t>南县</t>
    <phoneticPr fontId="3" type="noConversion"/>
  </si>
  <si>
    <t>回龙圩管理区</t>
  </si>
  <si>
    <t>娄底市本级</t>
    <phoneticPr fontId="3" type="noConversion"/>
  </si>
  <si>
    <t>附件</t>
    <phoneticPr fontId="3" type="noConversion"/>
  </si>
  <si>
    <t>邵东市</t>
    <phoneticPr fontId="3" type="noConversion"/>
  </si>
  <si>
    <t>屈原管理区</t>
    <phoneticPr fontId="3" type="noConversion"/>
  </si>
  <si>
    <t>冷水江市</t>
    <phoneticPr fontId="3" type="noConversion"/>
  </si>
  <si>
    <t>湘西土家族苗族自治州</t>
  </si>
  <si>
    <t>湘西土家族苗族自治州小计</t>
  </si>
  <si>
    <t>单位：万元</t>
    <phoneticPr fontId="3" type="noConversion"/>
  </si>
  <si>
    <t>祁阳市</t>
    <phoneticPr fontId="3" type="noConversion"/>
  </si>
  <si>
    <t>湘西州本级</t>
  </si>
  <si>
    <t>县市区/单位</t>
    <phoneticPr fontId="3" type="noConversion"/>
  </si>
  <si>
    <t>全年合计下达</t>
    <phoneticPr fontId="3" type="noConversion"/>
  </si>
  <si>
    <t>此次下达</t>
    <phoneticPr fontId="3" type="noConversion"/>
  </si>
  <si>
    <t xml:space="preserve"> 湘财教指〔2022〕100号 提前下达</t>
  </si>
  <si>
    <t>含云龙示范区</t>
    <phoneticPr fontId="3" type="noConversion"/>
  </si>
  <si>
    <t>含湘潭高新区、湘潭经开区</t>
    <phoneticPr fontId="3" type="noConversion"/>
  </si>
  <si>
    <t>含衡阳高新区</t>
    <phoneticPr fontId="3" type="noConversion"/>
  </si>
  <si>
    <t>含岳阳经开区、南湖新区</t>
    <phoneticPr fontId="3" type="noConversion"/>
  </si>
  <si>
    <t>含常德经开区、柳叶湖旅游度假区、桃花源旅游管理区</t>
    <phoneticPr fontId="3" type="noConversion"/>
  </si>
  <si>
    <t>含娄底经开区</t>
    <phoneticPr fontId="3" type="noConversion"/>
  </si>
  <si>
    <t>含长沙高新区</t>
    <phoneticPr fontId="3" type="noConversion"/>
  </si>
  <si>
    <t>2023年第六批基础教育发展专项（中小学幼儿园校车奖补）资金分配表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</si>
</sst>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38" x14ac:knownFonts="1">
    <font>
      <sz val="11"/>
      <color theme="1"/>
      <name val="宋体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6"/>
      <color theme="1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8"/>
      <color rgb="FF000000"/>
      <name val="方正小标宋简体"/>
      <family val="3"/>
      <charset val="134"/>
    </font>
    <font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Tahoma"/>
      <family val="2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rgb="FF000000"/>
      <name val="方正小标宋简体"/>
      <family val="3"/>
      <charset val="134"/>
    </font>
    <font>
      <sz val="8"/>
      <color theme="1"/>
      <name val="宋体"/>
      <family val="3"/>
      <charset val="134"/>
    </font>
    <font>
      <sz val="20"/>
      <color rgb="FF000000"/>
      <name val="方正小标宋简体"/>
      <family val="4"/>
      <charset val="134"/>
    </font>
    <font>
      <sz val="20"/>
      <color rgb="FF000000"/>
      <name val="方正小标宋简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"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/>
    <xf numFmtId="0" fontId="26" fillId="9" borderId="5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14" fillId="5" borderId="9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96"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10" xfId="29"/>
    <cellStyle name="常规 10 2" xfId="30"/>
    <cellStyle name="常规 11" xfId="31"/>
    <cellStyle name="常规 11 2" xfId="32"/>
    <cellStyle name="常规 12" xfId="33"/>
    <cellStyle name="常规 12 2" xfId="34"/>
    <cellStyle name="常规 13" xfId="35"/>
    <cellStyle name="常规 13 2" xfId="36"/>
    <cellStyle name="常规 14" xfId="37"/>
    <cellStyle name="常规 14 2" xfId="38"/>
    <cellStyle name="常规 15" xfId="39"/>
    <cellStyle name="常规 15 2" xfId="40"/>
    <cellStyle name="常规 16" xfId="41"/>
    <cellStyle name="常规 16 2" xfId="42"/>
    <cellStyle name="常规 17" xfId="43"/>
    <cellStyle name="常规 17 2" xfId="44"/>
    <cellStyle name="常规 18" xfId="45"/>
    <cellStyle name="常规 18 2" xfId="46"/>
    <cellStyle name="常规 18 3" xfId="47"/>
    <cellStyle name="常规 18 4" xfId="48"/>
    <cellStyle name="常规 19" xfId="4"/>
    <cellStyle name="常规 2" xfId="1"/>
    <cellStyle name="常规 2 2" xfId="3"/>
    <cellStyle name="常规 2 2 2" xfId="49"/>
    <cellStyle name="常规 2 2 2 2" xfId="50"/>
    <cellStyle name="常规 2 2 2 3" xfId="51"/>
    <cellStyle name="常规 2 2 3" xfId="52"/>
    <cellStyle name="常规 2 2 4" xfId="53"/>
    <cellStyle name="常规 2 3" xfId="54"/>
    <cellStyle name="常规 2 4" xfId="55"/>
    <cellStyle name="常规 20" xfId="56"/>
    <cellStyle name="常规 3" xfId="2"/>
    <cellStyle name="常规 3 2" xfId="57"/>
    <cellStyle name="常规 3 3" xfId="58"/>
    <cellStyle name="常规 4" xfId="59"/>
    <cellStyle name="常规 4 2" xfId="60"/>
    <cellStyle name="常规 4 3" xfId="61"/>
    <cellStyle name="常规 5" xfId="62"/>
    <cellStyle name="常规 5 2" xfId="63"/>
    <cellStyle name="常规 5 3" xfId="64"/>
    <cellStyle name="常规 6" xfId="65"/>
    <cellStyle name="常规 6 2" xfId="66"/>
    <cellStyle name="常规 6 3" xfId="67"/>
    <cellStyle name="常规 7" xfId="68"/>
    <cellStyle name="常规 7 2" xfId="69"/>
    <cellStyle name="常规 8" xfId="70"/>
    <cellStyle name="常规 8 2" xfId="71"/>
    <cellStyle name="常规 8 3" xfId="72"/>
    <cellStyle name="常规 9" xfId="73"/>
    <cellStyle name="常规 9 2" xfId="74"/>
    <cellStyle name="超链接 2" xfId="75"/>
    <cellStyle name="好 2" xfId="76"/>
    <cellStyle name="汇总 2" xfId="77"/>
    <cellStyle name="货币 2" xfId="78"/>
    <cellStyle name="货币 3" xfId="79"/>
    <cellStyle name="货币 4" xfId="80"/>
    <cellStyle name="计算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适中 2" xfId="92"/>
    <cellStyle name="输出 2" xfId="93"/>
    <cellStyle name="输入 2" xfId="94"/>
    <cellStyle name="注释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tabSelected="1" zoomScaleNormal="100" zoomScaleSheetLayoutView="100" workbookViewId="0">
      <pane ySplit="5" topLeftCell="A6" activePane="bottomLeft" state="frozen"/>
      <selection pane="bottomLeft" activeCell="G13" sqref="G13"/>
    </sheetView>
  </sheetViews>
  <sheetFormatPr defaultColWidth="9" defaultRowHeight="13.5" x14ac:dyDescent="0.15"/>
  <cols>
    <col min="1" max="1" width="15.25" customWidth="1"/>
    <col min="2" max="2" width="17.25" style="16" customWidth="1"/>
    <col min="3" max="3" width="15.75" style="16" customWidth="1"/>
    <col min="4" max="5" width="15.75" style="1" customWidth="1"/>
    <col min="6" max="6" width="15.75" style="16" customWidth="1"/>
    <col min="7" max="10" width="17.75" customWidth="1"/>
  </cols>
  <sheetData>
    <row r="1" spans="1:6" ht="26.25" customHeight="1" x14ac:dyDescent="0.15">
      <c r="A1" s="7" t="s">
        <v>167</v>
      </c>
    </row>
    <row r="2" spans="1:6" ht="53.25" customHeight="1" x14ac:dyDescent="0.15">
      <c r="A2" s="29" t="s">
        <v>187</v>
      </c>
      <c r="B2" s="30"/>
      <c r="C2" s="30"/>
      <c r="D2" s="30"/>
      <c r="E2" s="30"/>
      <c r="F2" s="30"/>
    </row>
    <row r="3" spans="1:6" ht="21" customHeight="1" x14ac:dyDescent="0.15">
      <c r="A3" s="12"/>
      <c r="B3" s="13"/>
      <c r="C3" s="13"/>
      <c r="D3" s="14"/>
      <c r="E3" s="14"/>
      <c r="F3" s="15" t="s">
        <v>173</v>
      </c>
    </row>
    <row r="4" spans="1:6" ht="30.75" customHeight="1" x14ac:dyDescent="0.15">
      <c r="A4" s="8" t="s">
        <v>122</v>
      </c>
      <c r="B4" s="9" t="s">
        <v>176</v>
      </c>
      <c r="C4" s="25" t="s">
        <v>177</v>
      </c>
      <c r="D4" s="9" t="s">
        <v>179</v>
      </c>
      <c r="E4" s="25" t="s">
        <v>178</v>
      </c>
      <c r="F4" s="10" t="s">
        <v>121</v>
      </c>
    </row>
    <row r="5" spans="1:6" ht="23.25" customHeight="1" x14ac:dyDescent="0.15">
      <c r="A5" s="28" t="s">
        <v>148</v>
      </c>
      <c r="B5" s="28"/>
      <c r="C5" s="27">
        <f t="shared" ref="C5:D5" si="0">C6+C17+C28+C35+C49+C63+C75+C88+C94+C103+C118+C131+C138+C153</f>
        <v>10080</v>
      </c>
      <c r="D5" s="11">
        <f t="shared" si="0"/>
        <v>9000</v>
      </c>
      <c r="E5" s="27">
        <v>1080</v>
      </c>
      <c r="F5" s="4"/>
    </row>
    <row r="6" spans="1:6" ht="15" customHeight="1" x14ac:dyDescent="0.15">
      <c r="A6" s="28" t="s">
        <v>130</v>
      </c>
      <c r="B6" s="5" t="s">
        <v>123</v>
      </c>
      <c r="C6" s="5">
        <f t="shared" ref="C6:D6" si="1">SUM(C7:C16)</f>
        <v>1034</v>
      </c>
      <c r="D6" s="5">
        <f t="shared" si="1"/>
        <v>790</v>
      </c>
      <c r="E6" s="5">
        <v>244</v>
      </c>
      <c r="F6" s="17"/>
    </row>
    <row r="7" spans="1:6" ht="15" customHeight="1" x14ac:dyDescent="0.15">
      <c r="A7" s="28"/>
      <c r="B7" s="17" t="s">
        <v>151</v>
      </c>
      <c r="C7" s="26">
        <f>D7+E7</f>
        <v>81</v>
      </c>
      <c r="D7" s="17">
        <v>61</v>
      </c>
      <c r="E7" s="26">
        <v>20</v>
      </c>
      <c r="F7" s="24" t="s">
        <v>186</v>
      </c>
    </row>
    <row r="8" spans="1:6" ht="15" customHeight="1" x14ac:dyDescent="0.15">
      <c r="A8" s="28"/>
      <c r="B8" s="4" t="s">
        <v>150</v>
      </c>
      <c r="C8" s="26">
        <f t="shared" ref="C8:C16" si="2">D8+E8</f>
        <v>29</v>
      </c>
      <c r="D8" s="17">
        <v>19</v>
      </c>
      <c r="E8" s="26">
        <v>10</v>
      </c>
      <c r="F8" s="17"/>
    </row>
    <row r="9" spans="1:6" ht="15" customHeight="1" x14ac:dyDescent="0.15">
      <c r="A9" s="28"/>
      <c r="B9" s="4" t="s">
        <v>3</v>
      </c>
      <c r="C9" s="26">
        <f t="shared" si="2"/>
        <v>47</v>
      </c>
      <c r="D9" s="17">
        <v>29</v>
      </c>
      <c r="E9" s="26">
        <v>18</v>
      </c>
      <c r="F9" s="17"/>
    </row>
    <row r="10" spans="1:6" ht="15" customHeight="1" x14ac:dyDescent="0.15">
      <c r="A10" s="28"/>
      <c r="B10" s="4" t="s">
        <v>4</v>
      </c>
      <c r="C10" s="26">
        <f t="shared" si="2"/>
        <v>98</v>
      </c>
      <c r="D10" s="17">
        <v>70</v>
      </c>
      <c r="E10" s="26">
        <v>28</v>
      </c>
      <c r="F10" s="17"/>
    </row>
    <row r="11" spans="1:6" ht="15" customHeight="1" x14ac:dyDescent="0.15">
      <c r="A11" s="28"/>
      <c r="B11" s="6" t="s">
        <v>152</v>
      </c>
      <c r="C11" s="26">
        <f t="shared" si="2"/>
        <v>74</v>
      </c>
      <c r="D11" s="17">
        <v>47</v>
      </c>
      <c r="E11" s="26">
        <v>27</v>
      </c>
      <c r="F11" s="17"/>
    </row>
    <row r="12" spans="1:6" ht="15" customHeight="1" x14ac:dyDescent="0.15">
      <c r="A12" s="28"/>
      <c r="B12" s="4" t="s">
        <v>2</v>
      </c>
      <c r="C12" s="26">
        <f t="shared" si="2"/>
        <v>67</v>
      </c>
      <c r="D12" s="17">
        <v>41</v>
      </c>
      <c r="E12" s="26">
        <v>26</v>
      </c>
      <c r="F12" s="17"/>
    </row>
    <row r="13" spans="1:6" ht="15" customHeight="1" x14ac:dyDescent="0.15">
      <c r="A13" s="28"/>
      <c r="B13" s="4" t="s">
        <v>0</v>
      </c>
      <c r="C13" s="26">
        <f t="shared" si="2"/>
        <v>176</v>
      </c>
      <c r="D13" s="17">
        <v>119</v>
      </c>
      <c r="E13" s="26">
        <v>57</v>
      </c>
      <c r="F13" s="17"/>
    </row>
    <row r="14" spans="1:6" ht="15" customHeight="1" x14ac:dyDescent="0.15">
      <c r="A14" s="28"/>
      <c r="B14" s="6" t="s">
        <v>1</v>
      </c>
      <c r="C14" s="26">
        <f t="shared" si="2"/>
        <v>128</v>
      </c>
      <c r="D14" s="17">
        <v>137</v>
      </c>
      <c r="E14" s="26">
        <v>-9</v>
      </c>
      <c r="F14" s="17"/>
    </row>
    <row r="15" spans="1:6" ht="15" customHeight="1" x14ac:dyDescent="0.15">
      <c r="A15" s="28"/>
      <c r="B15" s="4" t="s">
        <v>5</v>
      </c>
      <c r="C15" s="26">
        <f t="shared" si="2"/>
        <v>193</v>
      </c>
      <c r="D15" s="17">
        <v>162</v>
      </c>
      <c r="E15" s="26">
        <v>31</v>
      </c>
      <c r="F15" s="17"/>
    </row>
    <row r="16" spans="1:6" ht="15" customHeight="1" x14ac:dyDescent="0.15">
      <c r="A16" s="28"/>
      <c r="B16" s="4" t="s">
        <v>6</v>
      </c>
      <c r="C16" s="26">
        <f t="shared" si="2"/>
        <v>141</v>
      </c>
      <c r="D16" s="17">
        <v>105</v>
      </c>
      <c r="E16" s="26">
        <v>36</v>
      </c>
      <c r="F16" s="17"/>
    </row>
    <row r="17" spans="1:6" ht="15" customHeight="1" x14ac:dyDescent="0.15">
      <c r="A17" s="28" t="s">
        <v>145</v>
      </c>
      <c r="B17" s="5" t="s">
        <v>124</v>
      </c>
      <c r="C17" s="21">
        <f t="shared" ref="C17:D17" si="3">SUM(C18:C27)</f>
        <v>670</v>
      </c>
      <c r="D17" s="21">
        <f t="shared" si="3"/>
        <v>553</v>
      </c>
      <c r="E17" s="21">
        <v>117</v>
      </c>
      <c r="F17" s="17"/>
    </row>
    <row r="18" spans="1:6" ht="15" customHeight="1" x14ac:dyDescent="0.15">
      <c r="A18" s="28"/>
      <c r="B18" s="17" t="s">
        <v>154</v>
      </c>
      <c r="C18" s="26">
        <f t="shared" ref="C18:C27" si="4">D18+E18</f>
        <v>49</v>
      </c>
      <c r="D18" s="17">
        <v>35</v>
      </c>
      <c r="E18" s="26">
        <v>14</v>
      </c>
      <c r="F18" s="24" t="s">
        <v>180</v>
      </c>
    </row>
    <row r="19" spans="1:6" ht="15" customHeight="1" x14ac:dyDescent="0.15">
      <c r="A19" s="28"/>
      <c r="B19" s="4" t="s">
        <v>9</v>
      </c>
      <c r="C19" s="26">
        <f t="shared" si="4"/>
        <v>38</v>
      </c>
      <c r="D19" s="17">
        <v>28</v>
      </c>
      <c r="E19" s="26">
        <v>10</v>
      </c>
      <c r="F19" s="17"/>
    </row>
    <row r="20" spans="1:6" ht="15" customHeight="1" x14ac:dyDescent="0.15">
      <c r="A20" s="28"/>
      <c r="B20" s="4" t="s">
        <v>8</v>
      </c>
      <c r="C20" s="26">
        <f t="shared" si="4"/>
        <v>44</v>
      </c>
      <c r="D20" s="17">
        <v>37</v>
      </c>
      <c r="E20" s="26">
        <v>7</v>
      </c>
      <c r="F20" s="17"/>
    </row>
    <row r="21" spans="1:6" ht="15" customHeight="1" x14ac:dyDescent="0.15">
      <c r="A21" s="28"/>
      <c r="B21" s="4" t="s">
        <v>10</v>
      </c>
      <c r="C21" s="26">
        <f t="shared" si="4"/>
        <v>37</v>
      </c>
      <c r="D21" s="17">
        <v>34</v>
      </c>
      <c r="E21" s="26">
        <v>3</v>
      </c>
      <c r="F21" s="17"/>
    </row>
    <row r="22" spans="1:6" ht="15" customHeight="1" x14ac:dyDescent="0.15">
      <c r="A22" s="28"/>
      <c r="B22" s="4" t="s">
        <v>7</v>
      </c>
      <c r="C22" s="26">
        <f t="shared" si="4"/>
        <v>53</v>
      </c>
      <c r="D22" s="17">
        <v>41</v>
      </c>
      <c r="E22" s="26">
        <v>12</v>
      </c>
      <c r="F22" s="17"/>
    </row>
    <row r="23" spans="1:6" ht="15" customHeight="1" x14ac:dyDescent="0.15">
      <c r="A23" s="28"/>
      <c r="B23" s="4" t="s">
        <v>153</v>
      </c>
      <c r="C23" s="26">
        <f t="shared" si="4"/>
        <v>61</v>
      </c>
      <c r="D23" s="17">
        <v>60</v>
      </c>
      <c r="E23" s="26">
        <v>1</v>
      </c>
      <c r="F23" s="17"/>
    </row>
    <row r="24" spans="1:6" ht="15" customHeight="1" x14ac:dyDescent="0.15">
      <c r="A24" s="28"/>
      <c r="B24" s="4" t="s">
        <v>14</v>
      </c>
      <c r="C24" s="26">
        <f t="shared" si="4"/>
        <v>26</v>
      </c>
      <c r="D24" s="17">
        <v>14</v>
      </c>
      <c r="E24" s="26">
        <v>12</v>
      </c>
      <c r="F24" s="17"/>
    </row>
    <row r="25" spans="1:6" ht="15" customHeight="1" x14ac:dyDescent="0.15">
      <c r="A25" s="28"/>
      <c r="B25" s="4" t="s">
        <v>12</v>
      </c>
      <c r="C25" s="26">
        <f t="shared" si="4"/>
        <v>134</v>
      </c>
      <c r="D25" s="17">
        <v>112</v>
      </c>
      <c r="E25" s="26">
        <v>22</v>
      </c>
      <c r="F25" s="17"/>
    </row>
    <row r="26" spans="1:6" ht="15" customHeight="1" x14ac:dyDescent="0.15">
      <c r="A26" s="28"/>
      <c r="B26" s="4" t="s">
        <v>11</v>
      </c>
      <c r="C26" s="26">
        <f t="shared" si="4"/>
        <v>132</v>
      </c>
      <c r="D26" s="17">
        <v>105</v>
      </c>
      <c r="E26" s="26">
        <v>27</v>
      </c>
      <c r="F26" s="17"/>
    </row>
    <row r="27" spans="1:6" ht="15" customHeight="1" x14ac:dyDescent="0.15">
      <c r="A27" s="28"/>
      <c r="B27" s="4" t="s">
        <v>13</v>
      </c>
      <c r="C27" s="26">
        <f t="shared" si="4"/>
        <v>96</v>
      </c>
      <c r="D27" s="17">
        <v>87</v>
      </c>
      <c r="E27" s="26">
        <v>9</v>
      </c>
      <c r="F27" s="17"/>
    </row>
    <row r="28" spans="1:6" ht="15" customHeight="1" x14ac:dyDescent="0.15">
      <c r="A28" s="28" t="s">
        <v>146</v>
      </c>
      <c r="B28" s="5" t="s">
        <v>144</v>
      </c>
      <c r="C28" s="21">
        <f t="shared" ref="C28:D28" si="5">SUM(C29:C34)</f>
        <v>299</v>
      </c>
      <c r="D28" s="21">
        <f t="shared" si="5"/>
        <v>242</v>
      </c>
      <c r="E28" s="21">
        <v>57</v>
      </c>
      <c r="F28" s="17"/>
    </row>
    <row r="29" spans="1:6" ht="27" customHeight="1" x14ac:dyDescent="0.15">
      <c r="A29" s="28"/>
      <c r="B29" s="17" t="s">
        <v>155</v>
      </c>
      <c r="C29" s="26">
        <f t="shared" ref="C29:C34" si="6">D29+E29</f>
        <v>47</v>
      </c>
      <c r="D29" s="17">
        <v>38</v>
      </c>
      <c r="E29" s="26">
        <v>9</v>
      </c>
      <c r="F29" s="23" t="s">
        <v>181</v>
      </c>
    </row>
    <row r="30" spans="1:6" ht="15" customHeight="1" x14ac:dyDescent="0.15">
      <c r="A30" s="28"/>
      <c r="B30" s="4" t="s">
        <v>16</v>
      </c>
      <c r="C30" s="26">
        <f t="shared" si="6"/>
        <v>32</v>
      </c>
      <c r="D30" s="17">
        <v>30</v>
      </c>
      <c r="E30" s="26">
        <v>2</v>
      </c>
      <c r="F30" s="17"/>
    </row>
    <row r="31" spans="1:6" ht="15" customHeight="1" x14ac:dyDescent="0.15">
      <c r="A31" s="28"/>
      <c r="B31" s="4" t="s">
        <v>15</v>
      </c>
      <c r="C31" s="26">
        <f t="shared" si="6"/>
        <v>40</v>
      </c>
      <c r="D31" s="17">
        <v>38</v>
      </c>
      <c r="E31" s="26">
        <v>2</v>
      </c>
      <c r="F31" s="17"/>
    </row>
    <row r="32" spans="1:6" ht="15" customHeight="1" x14ac:dyDescent="0.15">
      <c r="A32" s="28"/>
      <c r="B32" s="4" t="s">
        <v>18</v>
      </c>
      <c r="C32" s="26">
        <f t="shared" si="6"/>
        <v>78</v>
      </c>
      <c r="D32" s="17">
        <v>65</v>
      </c>
      <c r="E32" s="26">
        <v>13</v>
      </c>
      <c r="F32" s="17"/>
    </row>
    <row r="33" spans="1:6" ht="15" customHeight="1" x14ac:dyDescent="0.15">
      <c r="A33" s="28"/>
      <c r="B33" s="4" t="s">
        <v>17</v>
      </c>
      <c r="C33" s="26">
        <f t="shared" si="6"/>
        <v>77</v>
      </c>
      <c r="D33" s="17">
        <v>46</v>
      </c>
      <c r="E33" s="26">
        <v>31</v>
      </c>
      <c r="F33" s="17"/>
    </row>
    <row r="34" spans="1:6" ht="15" customHeight="1" x14ac:dyDescent="0.15">
      <c r="A34" s="28"/>
      <c r="B34" s="4" t="s">
        <v>19</v>
      </c>
      <c r="C34" s="26">
        <f t="shared" si="6"/>
        <v>25</v>
      </c>
      <c r="D34" s="17">
        <v>25</v>
      </c>
      <c r="E34" s="26">
        <v>0</v>
      </c>
      <c r="F34" s="17"/>
    </row>
    <row r="35" spans="1:6" ht="15" customHeight="1" x14ac:dyDescent="0.15">
      <c r="A35" s="28" t="s">
        <v>147</v>
      </c>
      <c r="B35" s="5" t="s">
        <v>143</v>
      </c>
      <c r="C35" s="21">
        <f t="shared" ref="C35:D35" si="7">SUM(C36:C48)</f>
        <v>914</v>
      </c>
      <c r="D35" s="21">
        <f t="shared" si="7"/>
        <v>876</v>
      </c>
      <c r="E35" s="21">
        <v>38</v>
      </c>
      <c r="F35" s="17"/>
    </row>
    <row r="36" spans="1:6" ht="15" customHeight="1" x14ac:dyDescent="0.15">
      <c r="A36" s="28"/>
      <c r="B36" s="17" t="s">
        <v>157</v>
      </c>
      <c r="C36" s="26">
        <f t="shared" ref="C36:C48" si="8">D36+E36</f>
        <v>47</v>
      </c>
      <c r="D36" s="17">
        <v>65</v>
      </c>
      <c r="E36" s="26">
        <v>-18</v>
      </c>
      <c r="F36" s="22" t="s">
        <v>182</v>
      </c>
    </row>
    <row r="37" spans="1:6" ht="15" customHeight="1" x14ac:dyDescent="0.15">
      <c r="A37" s="28"/>
      <c r="B37" s="4" t="s">
        <v>21</v>
      </c>
      <c r="C37" s="26">
        <f t="shared" si="8"/>
        <v>60</v>
      </c>
      <c r="D37" s="17">
        <v>56</v>
      </c>
      <c r="E37" s="26">
        <v>4</v>
      </c>
      <c r="F37" s="17"/>
    </row>
    <row r="38" spans="1:6" ht="15" customHeight="1" x14ac:dyDescent="0.15">
      <c r="A38" s="28"/>
      <c r="B38" s="4" t="s">
        <v>22</v>
      </c>
      <c r="C38" s="26">
        <f t="shared" si="8"/>
        <v>46</v>
      </c>
      <c r="D38" s="17">
        <v>44</v>
      </c>
      <c r="E38" s="26">
        <v>2</v>
      </c>
      <c r="F38" s="17"/>
    </row>
    <row r="39" spans="1:6" ht="15" customHeight="1" x14ac:dyDescent="0.15">
      <c r="A39" s="28"/>
      <c r="B39" s="4" t="s">
        <v>23</v>
      </c>
      <c r="C39" s="26">
        <f t="shared" si="8"/>
        <v>44</v>
      </c>
      <c r="D39" s="17">
        <v>42</v>
      </c>
      <c r="E39" s="26">
        <v>2</v>
      </c>
      <c r="F39" s="17"/>
    </row>
    <row r="40" spans="1:6" ht="15" customHeight="1" x14ac:dyDescent="0.15">
      <c r="A40" s="28"/>
      <c r="B40" s="4" t="s">
        <v>24</v>
      </c>
      <c r="C40" s="26">
        <f t="shared" si="8"/>
        <v>61</v>
      </c>
      <c r="D40" s="17">
        <v>58</v>
      </c>
      <c r="E40" s="26">
        <v>3</v>
      </c>
      <c r="F40" s="17"/>
    </row>
    <row r="41" spans="1:6" ht="15" customHeight="1" x14ac:dyDescent="0.15">
      <c r="A41" s="28"/>
      <c r="B41" s="4" t="s">
        <v>20</v>
      </c>
      <c r="C41" s="26">
        <f t="shared" si="8"/>
        <v>13</v>
      </c>
      <c r="D41" s="17">
        <v>14</v>
      </c>
      <c r="E41" s="26">
        <v>-1</v>
      </c>
      <c r="F41" s="17"/>
    </row>
    <row r="42" spans="1:6" ht="15" customHeight="1" x14ac:dyDescent="0.15">
      <c r="A42" s="28"/>
      <c r="B42" s="4" t="s">
        <v>26</v>
      </c>
      <c r="C42" s="26">
        <f t="shared" si="8"/>
        <v>105</v>
      </c>
      <c r="D42" s="17">
        <v>98</v>
      </c>
      <c r="E42" s="26">
        <v>7</v>
      </c>
      <c r="F42" s="17"/>
    </row>
    <row r="43" spans="1:6" ht="15" customHeight="1" x14ac:dyDescent="0.15">
      <c r="A43" s="28"/>
      <c r="B43" s="4" t="s">
        <v>25</v>
      </c>
      <c r="C43" s="26">
        <f t="shared" si="8"/>
        <v>99</v>
      </c>
      <c r="D43" s="17">
        <v>100</v>
      </c>
      <c r="E43" s="26">
        <v>-1</v>
      </c>
      <c r="F43" s="17"/>
    </row>
    <row r="44" spans="1:6" ht="15" customHeight="1" x14ac:dyDescent="0.15">
      <c r="A44" s="28"/>
      <c r="B44" s="4" t="s">
        <v>27</v>
      </c>
      <c r="C44" s="26">
        <f t="shared" si="8"/>
        <v>58</v>
      </c>
      <c r="D44" s="17">
        <v>54</v>
      </c>
      <c r="E44" s="26">
        <v>4</v>
      </c>
      <c r="F44" s="17"/>
    </row>
    <row r="45" spans="1:6" ht="15" customHeight="1" x14ac:dyDescent="0.15">
      <c r="A45" s="28"/>
      <c r="B45" s="4" t="s">
        <v>28</v>
      </c>
      <c r="C45" s="26">
        <f t="shared" si="8"/>
        <v>61</v>
      </c>
      <c r="D45" s="17">
        <v>57</v>
      </c>
      <c r="E45" s="26">
        <v>4</v>
      </c>
      <c r="F45" s="17"/>
    </row>
    <row r="46" spans="1:6" ht="15" customHeight="1" x14ac:dyDescent="0.15">
      <c r="A46" s="28"/>
      <c r="B46" s="4" t="s">
        <v>30</v>
      </c>
      <c r="C46" s="26">
        <f t="shared" si="8"/>
        <v>108</v>
      </c>
      <c r="D46" s="17">
        <v>96</v>
      </c>
      <c r="E46" s="26">
        <v>12</v>
      </c>
      <c r="F46" s="17"/>
    </row>
    <row r="47" spans="1:6" ht="15" customHeight="1" x14ac:dyDescent="0.15">
      <c r="A47" s="28"/>
      <c r="B47" s="4" t="s">
        <v>29</v>
      </c>
      <c r="C47" s="26">
        <f t="shared" si="8"/>
        <v>119</v>
      </c>
      <c r="D47" s="17">
        <v>109</v>
      </c>
      <c r="E47" s="26">
        <v>10</v>
      </c>
      <c r="F47" s="17"/>
    </row>
    <row r="48" spans="1:6" ht="15" customHeight="1" x14ac:dyDescent="0.15">
      <c r="A48" s="28"/>
      <c r="B48" s="4" t="s">
        <v>156</v>
      </c>
      <c r="C48" s="26">
        <f t="shared" si="8"/>
        <v>93</v>
      </c>
      <c r="D48" s="17">
        <v>83</v>
      </c>
      <c r="E48" s="26">
        <v>10</v>
      </c>
      <c r="F48" s="17"/>
    </row>
    <row r="49" spans="1:6" ht="15" customHeight="1" x14ac:dyDescent="0.15">
      <c r="A49" s="28" t="s">
        <v>131</v>
      </c>
      <c r="B49" s="5" t="s">
        <v>125</v>
      </c>
      <c r="C49" s="21">
        <f t="shared" ref="C49:D49" si="9">SUM(C50:C62)</f>
        <v>832</v>
      </c>
      <c r="D49" s="21">
        <f t="shared" si="9"/>
        <v>754</v>
      </c>
      <c r="E49" s="21">
        <v>78</v>
      </c>
      <c r="F49" s="17"/>
    </row>
    <row r="50" spans="1:6" ht="15" customHeight="1" x14ac:dyDescent="0.15">
      <c r="A50" s="28"/>
      <c r="B50" s="4" t="s">
        <v>31</v>
      </c>
      <c r="C50" s="26">
        <f t="shared" ref="C50:C62" si="10">D50+E50</f>
        <v>38</v>
      </c>
      <c r="D50" s="17">
        <v>56</v>
      </c>
      <c r="E50" s="26">
        <v>-18</v>
      </c>
      <c r="F50" s="17"/>
    </row>
    <row r="51" spans="1:6" ht="15" customHeight="1" x14ac:dyDescent="0.15">
      <c r="A51" s="28"/>
      <c r="B51" s="4" t="s">
        <v>34</v>
      </c>
      <c r="C51" s="26">
        <f t="shared" si="10"/>
        <v>31</v>
      </c>
      <c r="D51" s="17">
        <v>32</v>
      </c>
      <c r="E51" s="26">
        <v>-1</v>
      </c>
      <c r="F51" s="17"/>
    </row>
    <row r="52" spans="1:6" ht="15" customHeight="1" x14ac:dyDescent="0.15">
      <c r="A52" s="28"/>
      <c r="B52" s="4" t="s">
        <v>33</v>
      </c>
      <c r="C52" s="26">
        <f t="shared" si="10"/>
        <v>49</v>
      </c>
      <c r="D52" s="17">
        <v>41</v>
      </c>
      <c r="E52" s="26">
        <v>8</v>
      </c>
      <c r="F52" s="17"/>
    </row>
    <row r="53" spans="1:6" ht="15" customHeight="1" x14ac:dyDescent="0.15">
      <c r="A53" s="28"/>
      <c r="B53" s="4" t="s">
        <v>32</v>
      </c>
      <c r="C53" s="26">
        <f t="shared" si="10"/>
        <v>50</v>
      </c>
      <c r="D53" s="17">
        <v>50</v>
      </c>
      <c r="E53" s="26">
        <v>0</v>
      </c>
      <c r="F53" s="17"/>
    </row>
    <row r="54" spans="1:6" ht="15" customHeight="1" x14ac:dyDescent="0.15">
      <c r="A54" s="28"/>
      <c r="B54" s="4" t="s">
        <v>38</v>
      </c>
      <c r="C54" s="26">
        <f t="shared" si="10"/>
        <v>91</v>
      </c>
      <c r="D54" s="17">
        <v>75</v>
      </c>
      <c r="E54" s="26">
        <v>16</v>
      </c>
      <c r="F54" s="17"/>
    </row>
    <row r="55" spans="1:6" ht="15" customHeight="1" x14ac:dyDescent="0.15">
      <c r="A55" s="28"/>
      <c r="B55" s="4" t="s">
        <v>36</v>
      </c>
      <c r="C55" s="26">
        <f t="shared" si="10"/>
        <v>104</v>
      </c>
      <c r="D55" s="17">
        <v>78</v>
      </c>
      <c r="E55" s="26">
        <v>26</v>
      </c>
      <c r="F55" s="17"/>
    </row>
    <row r="56" spans="1:6" ht="15" customHeight="1" x14ac:dyDescent="0.15">
      <c r="A56" s="28"/>
      <c r="B56" s="4" t="s">
        <v>42</v>
      </c>
      <c r="C56" s="26">
        <f t="shared" si="10"/>
        <v>53</v>
      </c>
      <c r="D56" s="17">
        <v>44</v>
      </c>
      <c r="E56" s="26">
        <v>9</v>
      </c>
      <c r="F56" s="17"/>
    </row>
    <row r="57" spans="1:6" ht="15" customHeight="1" x14ac:dyDescent="0.15">
      <c r="A57" s="28"/>
      <c r="B57" s="4" t="s">
        <v>35</v>
      </c>
      <c r="C57" s="26">
        <f t="shared" si="10"/>
        <v>63</v>
      </c>
      <c r="D57" s="17">
        <v>62</v>
      </c>
      <c r="E57" s="26">
        <v>1</v>
      </c>
      <c r="F57" s="17"/>
    </row>
    <row r="58" spans="1:6" ht="15" customHeight="1" x14ac:dyDescent="0.15">
      <c r="A58" s="28"/>
      <c r="B58" s="4" t="s">
        <v>41</v>
      </c>
      <c r="C58" s="26">
        <f t="shared" si="10"/>
        <v>35</v>
      </c>
      <c r="D58" s="17">
        <v>33</v>
      </c>
      <c r="E58" s="26">
        <v>2</v>
      </c>
      <c r="F58" s="17"/>
    </row>
    <row r="59" spans="1:6" ht="15" customHeight="1" x14ac:dyDescent="0.15">
      <c r="A59" s="28"/>
      <c r="B59" s="4" t="s">
        <v>40</v>
      </c>
      <c r="C59" s="26">
        <f t="shared" si="10"/>
        <v>75</v>
      </c>
      <c r="D59" s="17">
        <v>66</v>
      </c>
      <c r="E59" s="26">
        <v>9</v>
      </c>
      <c r="F59" s="17"/>
    </row>
    <row r="60" spans="1:6" ht="15" customHeight="1" x14ac:dyDescent="0.15">
      <c r="A60" s="28"/>
      <c r="B60" s="4" t="s">
        <v>39</v>
      </c>
      <c r="C60" s="26">
        <f t="shared" si="10"/>
        <v>78</v>
      </c>
      <c r="D60" s="17">
        <v>74</v>
      </c>
      <c r="E60" s="26">
        <v>4</v>
      </c>
      <c r="F60" s="17"/>
    </row>
    <row r="61" spans="1:6" ht="15" customHeight="1" x14ac:dyDescent="0.15">
      <c r="A61" s="28"/>
      <c r="B61" s="6" t="s">
        <v>168</v>
      </c>
      <c r="C61" s="26">
        <f t="shared" si="10"/>
        <v>85</v>
      </c>
      <c r="D61" s="17">
        <v>69</v>
      </c>
      <c r="E61" s="26">
        <v>16</v>
      </c>
      <c r="F61" s="17"/>
    </row>
    <row r="62" spans="1:6" ht="15" customHeight="1" x14ac:dyDescent="0.15">
      <c r="A62" s="28"/>
      <c r="B62" s="4" t="s">
        <v>37</v>
      </c>
      <c r="C62" s="26">
        <f t="shared" si="10"/>
        <v>80</v>
      </c>
      <c r="D62" s="17">
        <v>74</v>
      </c>
      <c r="E62" s="26">
        <v>6</v>
      </c>
      <c r="F62" s="17"/>
    </row>
    <row r="63" spans="1:6" ht="15" customHeight="1" x14ac:dyDescent="0.15">
      <c r="A63" s="28" t="s">
        <v>132</v>
      </c>
      <c r="B63" s="5" t="s">
        <v>142</v>
      </c>
      <c r="C63" s="21">
        <f t="shared" ref="C63:D63" si="11">SUM(C64:C74)</f>
        <v>790</v>
      </c>
      <c r="D63" s="21">
        <f t="shared" si="11"/>
        <v>754</v>
      </c>
      <c r="E63" s="21">
        <v>36</v>
      </c>
      <c r="F63" s="17"/>
    </row>
    <row r="64" spans="1:6" ht="26.25" customHeight="1" x14ac:dyDescent="0.15">
      <c r="A64" s="28"/>
      <c r="B64" s="17" t="s">
        <v>158</v>
      </c>
      <c r="C64" s="26">
        <f t="shared" ref="C64:C74" si="12">D64+E64</f>
        <v>72</v>
      </c>
      <c r="D64" s="17">
        <v>85</v>
      </c>
      <c r="E64" s="26">
        <v>-13</v>
      </c>
      <c r="F64" s="22" t="s">
        <v>183</v>
      </c>
    </row>
    <row r="65" spans="1:6" ht="15" customHeight="1" x14ac:dyDescent="0.15">
      <c r="A65" s="28"/>
      <c r="B65" s="4" t="s">
        <v>43</v>
      </c>
      <c r="C65" s="26">
        <f t="shared" si="12"/>
        <v>85</v>
      </c>
      <c r="D65" s="17">
        <v>85</v>
      </c>
      <c r="E65" s="26">
        <v>0</v>
      </c>
      <c r="F65" s="17"/>
    </row>
    <row r="66" spans="1:6" ht="15" customHeight="1" x14ac:dyDescent="0.15">
      <c r="A66" s="28"/>
      <c r="B66" s="4" t="s">
        <v>45</v>
      </c>
      <c r="C66" s="26">
        <f t="shared" si="12"/>
        <v>43</v>
      </c>
      <c r="D66" s="17">
        <v>41</v>
      </c>
      <c r="E66" s="26">
        <v>2</v>
      </c>
      <c r="F66" s="17"/>
    </row>
    <row r="67" spans="1:6" ht="15" customHeight="1" x14ac:dyDescent="0.15">
      <c r="A67" s="28"/>
      <c r="B67" s="4" t="s">
        <v>44</v>
      </c>
      <c r="C67" s="26">
        <f t="shared" si="12"/>
        <v>56</v>
      </c>
      <c r="D67" s="17">
        <v>51</v>
      </c>
      <c r="E67" s="26">
        <v>5</v>
      </c>
      <c r="F67" s="17"/>
    </row>
    <row r="68" spans="1:6" ht="15" customHeight="1" x14ac:dyDescent="0.15">
      <c r="A68" s="28"/>
      <c r="B68" s="6" t="s">
        <v>169</v>
      </c>
      <c r="C68" s="26">
        <f t="shared" si="12"/>
        <v>28</v>
      </c>
      <c r="D68" s="17">
        <v>25</v>
      </c>
      <c r="E68" s="26">
        <v>3</v>
      </c>
      <c r="F68" s="17"/>
    </row>
    <row r="69" spans="1:6" ht="15" customHeight="1" x14ac:dyDescent="0.15">
      <c r="A69" s="28"/>
      <c r="B69" s="4" t="s">
        <v>47</v>
      </c>
      <c r="C69" s="26">
        <f t="shared" si="12"/>
        <v>93</v>
      </c>
      <c r="D69" s="17">
        <v>91</v>
      </c>
      <c r="E69" s="26">
        <v>2</v>
      </c>
      <c r="F69" s="17"/>
    </row>
    <row r="70" spans="1:6" ht="15" customHeight="1" x14ac:dyDescent="0.15">
      <c r="A70" s="28"/>
      <c r="B70" s="4" t="s">
        <v>51</v>
      </c>
      <c r="C70" s="26">
        <f t="shared" si="12"/>
        <v>106</v>
      </c>
      <c r="D70" s="17">
        <v>105</v>
      </c>
      <c r="E70" s="26">
        <v>1</v>
      </c>
      <c r="F70" s="17"/>
    </row>
    <row r="71" spans="1:6" ht="15" customHeight="1" x14ac:dyDescent="0.15">
      <c r="A71" s="28"/>
      <c r="B71" s="4" t="s">
        <v>50</v>
      </c>
      <c r="C71" s="26">
        <f t="shared" si="12"/>
        <v>72</v>
      </c>
      <c r="D71" s="17">
        <v>62</v>
      </c>
      <c r="E71" s="26">
        <v>10</v>
      </c>
      <c r="F71" s="17"/>
    </row>
    <row r="72" spans="1:6" ht="15" customHeight="1" x14ac:dyDescent="0.15">
      <c r="A72" s="28"/>
      <c r="B72" s="4" t="s">
        <v>48</v>
      </c>
      <c r="C72" s="26">
        <f t="shared" si="12"/>
        <v>76</v>
      </c>
      <c r="D72" s="17">
        <v>74</v>
      </c>
      <c r="E72" s="26">
        <v>2</v>
      </c>
      <c r="F72" s="17"/>
    </row>
    <row r="73" spans="1:6" ht="15" customHeight="1" x14ac:dyDescent="0.15">
      <c r="A73" s="28"/>
      <c r="B73" s="4" t="s">
        <v>49</v>
      </c>
      <c r="C73" s="26">
        <f t="shared" si="12"/>
        <v>66</v>
      </c>
      <c r="D73" s="17">
        <v>58</v>
      </c>
      <c r="E73" s="26">
        <v>8</v>
      </c>
      <c r="F73" s="17"/>
    </row>
    <row r="74" spans="1:6" ht="15" customHeight="1" x14ac:dyDescent="0.15">
      <c r="A74" s="28"/>
      <c r="B74" s="4" t="s">
        <v>46</v>
      </c>
      <c r="C74" s="26">
        <f t="shared" si="12"/>
        <v>93</v>
      </c>
      <c r="D74" s="17">
        <v>77</v>
      </c>
      <c r="E74" s="26">
        <v>16</v>
      </c>
      <c r="F74" s="17"/>
    </row>
    <row r="75" spans="1:6" ht="15" customHeight="1" x14ac:dyDescent="0.15">
      <c r="A75" s="28" t="s">
        <v>133</v>
      </c>
      <c r="B75" s="5" t="s">
        <v>149</v>
      </c>
      <c r="C75" s="21">
        <f t="shared" ref="C75:D75" si="13">SUM(C76:C87)</f>
        <v>910</v>
      </c>
      <c r="D75" s="21">
        <f t="shared" si="13"/>
        <v>812</v>
      </c>
      <c r="E75" s="21">
        <v>98</v>
      </c>
      <c r="F75" s="17"/>
    </row>
    <row r="76" spans="1:6" ht="42.75" customHeight="1" x14ac:dyDescent="0.15">
      <c r="A76" s="28"/>
      <c r="B76" s="18" t="s">
        <v>161</v>
      </c>
      <c r="C76" s="26">
        <f t="shared" ref="C76:C87" si="14">D76+E76</f>
        <v>92</v>
      </c>
      <c r="D76" s="17">
        <v>98</v>
      </c>
      <c r="E76" s="26">
        <v>-6</v>
      </c>
      <c r="F76" s="22" t="s">
        <v>184</v>
      </c>
    </row>
    <row r="77" spans="1:6" ht="17.25" customHeight="1" x14ac:dyDescent="0.15">
      <c r="A77" s="28"/>
      <c r="B77" s="4" t="s">
        <v>159</v>
      </c>
      <c r="C77" s="26">
        <f t="shared" si="14"/>
        <v>32</v>
      </c>
      <c r="D77" s="17">
        <v>32</v>
      </c>
      <c r="E77" s="26">
        <v>0</v>
      </c>
      <c r="F77" s="17"/>
    </row>
    <row r="78" spans="1:6" ht="17.25" customHeight="1" x14ac:dyDescent="0.15">
      <c r="A78" s="28"/>
      <c r="B78" s="4" t="s">
        <v>160</v>
      </c>
      <c r="C78" s="26">
        <f t="shared" si="14"/>
        <v>27</v>
      </c>
      <c r="D78" s="17">
        <v>28</v>
      </c>
      <c r="E78" s="26">
        <v>-1</v>
      </c>
      <c r="F78" s="17"/>
    </row>
    <row r="79" spans="1:6" ht="17.25" customHeight="1" x14ac:dyDescent="0.15">
      <c r="A79" s="28"/>
      <c r="B79" s="4" t="s">
        <v>52</v>
      </c>
      <c r="C79" s="26">
        <f t="shared" si="14"/>
        <v>80</v>
      </c>
      <c r="D79" s="17">
        <v>58</v>
      </c>
      <c r="E79" s="26">
        <v>22</v>
      </c>
      <c r="F79" s="17"/>
    </row>
    <row r="80" spans="1:6" ht="17.25" customHeight="1" x14ac:dyDescent="0.15">
      <c r="A80" s="28"/>
      <c r="B80" s="4" t="s">
        <v>53</v>
      </c>
      <c r="C80" s="26">
        <f t="shared" si="14"/>
        <v>112</v>
      </c>
      <c r="D80" s="17">
        <v>100</v>
      </c>
      <c r="E80" s="26">
        <v>12</v>
      </c>
      <c r="F80" s="17"/>
    </row>
    <row r="81" spans="1:6" ht="17.25" customHeight="1" x14ac:dyDescent="0.15">
      <c r="A81" s="28"/>
      <c r="B81" s="4" t="s">
        <v>60</v>
      </c>
      <c r="C81" s="26">
        <f t="shared" si="14"/>
        <v>67</v>
      </c>
      <c r="D81" s="17">
        <v>62</v>
      </c>
      <c r="E81" s="26">
        <v>5</v>
      </c>
      <c r="F81" s="17"/>
    </row>
    <row r="82" spans="1:6" ht="17.25" customHeight="1" x14ac:dyDescent="0.15">
      <c r="A82" s="28"/>
      <c r="B82" s="4" t="s">
        <v>59</v>
      </c>
      <c r="C82" s="26">
        <f t="shared" si="14"/>
        <v>123</v>
      </c>
      <c r="D82" s="17">
        <v>101</v>
      </c>
      <c r="E82" s="26">
        <v>22</v>
      </c>
      <c r="F82" s="17"/>
    </row>
    <row r="83" spans="1:6" ht="17.25" customHeight="1" x14ac:dyDescent="0.15">
      <c r="A83" s="28"/>
      <c r="B83" s="4" t="s">
        <v>56</v>
      </c>
      <c r="C83" s="26">
        <f t="shared" si="14"/>
        <v>108</v>
      </c>
      <c r="D83" s="17">
        <v>98</v>
      </c>
      <c r="E83" s="26">
        <v>10</v>
      </c>
      <c r="F83" s="17"/>
    </row>
    <row r="84" spans="1:6" ht="17.25" customHeight="1" x14ac:dyDescent="0.15">
      <c r="A84" s="28"/>
      <c r="B84" s="4" t="s">
        <v>57</v>
      </c>
      <c r="C84" s="26">
        <f t="shared" si="14"/>
        <v>82</v>
      </c>
      <c r="D84" s="17">
        <v>58</v>
      </c>
      <c r="E84" s="26">
        <v>24</v>
      </c>
      <c r="F84" s="17"/>
    </row>
    <row r="85" spans="1:6" ht="17.25" customHeight="1" x14ac:dyDescent="0.15">
      <c r="A85" s="28"/>
      <c r="B85" s="4" t="s">
        <v>58</v>
      </c>
      <c r="C85" s="26">
        <f t="shared" si="14"/>
        <v>72</v>
      </c>
      <c r="D85" s="17">
        <v>70</v>
      </c>
      <c r="E85" s="26">
        <v>2</v>
      </c>
      <c r="F85" s="17"/>
    </row>
    <row r="86" spans="1:6" ht="17.25" customHeight="1" x14ac:dyDescent="0.15">
      <c r="A86" s="28"/>
      <c r="B86" s="4" t="s">
        <v>55</v>
      </c>
      <c r="C86" s="26">
        <f t="shared" si="14"/>
        <v>69</v>
      </c>
      <c r="D86" s="17">
        <v>64</v>
      </c>
      <c r="E86" s="26">
        <v>5</v>
      </c>
      <c r="F86" s="17"/>
    </row>
    <row r="87" spans="1:6" ht="17.25" customHeight="1" x14ac:dyDescent="0.15">
      <c r="A87" s="28"/>
      <c r="B87" s="4" t="s">
        <v>54</v>
      </c>
      <c r="C87" s="26">
        <f t="shared" si="14"/>
        <v>46</v>
      </c>
      <c r="D87" s="17">
        <v>43</v>
      </c>
      <c r="E87" s="26">
        <v>3</v>
      </c>
      <c r="F87" s="17"/>
    </row>
    <row r="88" spans="1:6" ht="15" customHeight="1" x14ac:dyDescent="0.15">
      <c r="A88" s="28" t="s">
        <v>134</v>
      </c>
      <c r="B88" s="5" t="s">
        <v>126</v>
      </c>
      <c r="C88" s="21">
        <f t="shared" ref="C88:D88" si="15">SUM(C89:C93)</f>
        <v>164</v>
      </c>
      <c r="D88" s="21">
        <f t="shared" si="15"/>
        <v>211</v>
      </c>
      <c r="E88" s="21">
        <v>-47</v>
      </c>
      <c r="F88" s="17"/>
    </row>
    <row r="89" spans="1:6" ht="15" customHeight="1" x14ac:dyDescent="0.15">
      <c r="A89" s="28"/>
      <c r="B89" s="4" t="s">
        <v>61</v>
      </c>
      <c r="C89" s="26">
        <f t="shared" ref="C89:C93" si="16">D89+E89</f>
        <v>9</v>
      </c>
      <c r="D89" s="17">
        <v>30</v>
      </c>
      <c r="E89" s="26">
        <v>-21</v>
      </c>
      <c r="F89" s="17"/>
    </row>
    <row r="90" spans="1:6" ht="15" customHeight="1" x14ac:dyDescent="0.15">
      <c r="A90" s="28"/>
      <c r="B90" s="4" t="s">
        <v>62</v>
      </c>
      <c r="C90" s="26">
        <f t="shared" si="16"/>
        <v>48</v>
      </c>
      <c r="D90" s="17">
        <v>59</v>
      </c>
      <c r="E90" s="26">
        <v>-11</v>
      </c>
      <c r="F90" s="17"/>
    </row>
    <row r="91" spans="1:6" ht="15" customHeight="1" x14ac:dyDescent="0.15">
      <c r="A91" s="28"/>
      <c r="B91" s="4" t="s">
        <v>63</v>
      </c>
      <c r="C91" s="26">
        <f t="shared" si="16"/>
        <v>14</v>
      </c>
      <c r="D91" s="17">
        <v>17</v>
      </c>
      <c r="E91" s="26">
        <v>-3</v>
      </c>
      <c r="F91" s="17"/>
    </row>
    <row r="92" spans="1:6" ht="15" customHeight="1" x14ac:dyDescent="0.15">
      <c r="A92" s="28"/>
      <c r="B92" s="4" t="s">
        <v>64</v>
      </c>
      <c r="C92" s="26">
        <f t="shared" si="16"/>
        <v>35</v>
      </c>
      <c r="D92" s="17">
        <v>32</v>
      </c>
      <c r="E92" s="26">
        <v>3</v>
      </c>
      <c r="F92" s="17"/>
    </row>
    <row r="93" spans="1:6" ht="15" customHeight="1" x14ac:dyDescent="0.15">
      <c r="A93" s="28"/>
      <c r="B93" s="4" t="s">
        <v>65</v>
      </c>
      <c r="C93" s="26">
        <f t="shared" si="16"/>
        <v>58</v>
      </c>
      <c r="D93" s="17">
        <v>73</v>
      </c>
      <c r="E93" s="26">
        <v>-15</v>
      </c>
      <c r="F93" s="17"/>
    </row>
    <row r="94" spans="1:6" ht="15" customHeight="1" x14ac:dyDescent="0.15">
      <c r="A94" s="28" t="s">
        <v>135</v>
      </c>
      <c r="B94" s="5" t="s">
        <v>141</v>
      </c>
      <c r="C94" s="21">
        <f t="shared" ref="C94:D94" si="17">SUM(C95:C102)</f>
        <v>634</v>
      </c>
      <c r="D94" s="21">
        <f t="shared" si="17"/>
        <v>624</v>
      </c>
      <c r="E94" s="21">
        <v>10</v>
      </c>
      <c r="F94" s="17"/>
    </row>
    <row r="95" spans="1:6" ht="15" customHeight="1" x14ac:dyDescent="0.15">
      <c r="A95" s="28"/>
      <c r="B95" s="4" t="s">
        <v>162</v>
      </c>
      <c r="C95" s="26">
        <f t="shared" ref="C95:C102" si="18">D95+E95</f>
        <v>15</v>
      </c>
      <c r="D95" s="17">
        <v>31</v>
      </c>
      <c r="E95" s="26">
        <v>-16</v>
      </c>
      <c r="F95" s="17"/>
    </row>
    <row r="96" spans="1:6" ht="15" customHeight="1" x14ac:dyDescent="0.15">
      <c r="A96" s="28"/>
      <c r="B96" s="4" t="s">
        <v>163</v>
      </c>
      <c r="C96" s="26">
        <f t="shared" si="18"/>
        <v>20</v>
      </c>
      <c r="D96" s="17">
        <v>18</v>
      </c>
      <c r="E96" s="26">
        <v>2</v>
      </c>
      <c r="F96" s="17"/>
    </row>
    <row r="97" spans="1:6" ht="15" customHeight="1" x14ac:dyDescent="0.15">
      <c r="A97" s="28"/>
      <c r="B97" s="4" t="s">
        <v>67</v>
      </c>
      <c r="C97" s="26">
        <f t="shared" si="18"/>
        <v>107</v>
      </c>
      <c r="D97" s="17">
        <v>105</v>
      </c>
      <c r="E97" s="26">
        <v>2</v>
      </c>
      <c r="F97" s="17"/>
    </row>
    <row r="98" spans="1:6" ht="15" customHeight="1" x14ac:dyDescent="0.15">
      <c r="A98" s="28"/>
      <c r="B98" s="4" t="s">
        <v>66</v>
      </c>
      <c r="C98" s="26">
        <f t="shared" si="18"/>
        <v>73</v>
      </c>
      <c r="D98" s="17">
        <v>68</v>
      </c>
      <c r="E98" s="26">
        <v>5</v>
      </c>
      <c r="F98" s="17"/>
    </row>
    <row r="99" spans="1:6" ht="15" customHeight="1" x14ac:dyDescent="0.15">
      <c r="A99" s="28"/>
      <c r="B99" s="4" t="s">
        <v>68</v>
      </c>
      <c r="C99" s="26">
        <f t="shared" si="18"/>
        <v>104</v>
      </c>
      <c r="D99" s="17">
        <v>103</v>
      </c>
      <c r="E99" s="26">
        <v>1</v>
      </c>
      <c r="F99" s="17"/>
    </row>
    <row r="100" spans="1:6" ht="15" customHeight="1" x14ac:dyDescent="0.15">
      <c r="A100" s="28"/>
      <c r="B100" s="19" t="s">
        <v>164</v>
      </c>
      <c r="C100" s="26">
        <f t="shared" si="18"/>
        <v>78</v>
      </c>
      <c r="D100" s="17">
        <v>68</v>
      </c>
      <c r="E100" s="26">
        <v>10</v>
      </c>
      <c r="F100" s="17"/>
    </row>
    <row r="101" spans="1:6" ht="15" customHeight="1" x14ac:dyDescent="0.15">
      <c r="A101" s="28"/>
      <c r="B101" s="4" t="s">
        <v>69</v>
      </c>
      <c r="C101" s="26">
        <f t="shared" si="18"/>
        <v>120</v>
      </c>
      <c r="D101" s="17">
        <v>112</v>
      </c>
      <c r="E101" s="26">
        <v>8</v>
      </c>
      <c r="F101" s="17"/>
    </row>
    <row r="102" spans="1:6" ht="15" customHeight="1" x14ac:dyDescent="0.15">
      <c r="A102" s="28"/>
      <c r="B102" s="4" t="s">
        <v>70</v>
      </c>
      <c r="C102" s="26">
        <f t="shared" si="18"/>
        <v>117</v>
      </c>
      <c r="D102" s="17">
        <v>119</v>
      </c>
      <c r="E102" s="26">
        <v>-2</v>
      </c>
      <c r="F102" s="17"/>
    </row>
    <row r="103" spans="1:6" ht="15" customHeight="1" x14ac:dyDescent="0.15">
      <c r="A103" s="28" t="s">
        <v>136</v>
      </c>
      <c r="B103" s="5" t="s">
        <v>127</v>
      </c>
      <c r="C103" s="21">
        <f t="shared" ref="C103:D103" si="19">SUM(C104:C117)</f>
        <v>1303</v>
      </c>
      <c r="D103" s="21">
        <f t="shared" si="19"/>
        <v>1212</v>
      </c>
      <c r="E103" s="21">
        <v>91</v>
      </c>
      <c r="F103" s="17"/>
    </row>
    <row r="104" spans="1:6" ht="13.5" customHeight="1" x14ac:dyDescent="0.15">
      <c r="A104" s="28"/>
      <c r="B104" s="4" t="s">
        <v>71</v>
      </c>
      <c r="C104" s="26">
        <f t="shared" ref="C104:C117" si="20">D104+E104</f>
        <v>32</v>
      </c>
      <c r="D104" s="17">
        <v>38</v>
      </c>
      <c r="E104" s="26">
        <v>-6</v>
      </c>
      <c r="F104" s="17"/>
    </row>
    <row r="105" spans="1:6" ht="13.5" customHeight="1" x14ac:dyDescent="0.15">
      <c r="A105" s="28"/>
      <c r="B105" s="4" t="s">
        <v>72</v>
      </c>
      <c r="C105" s="26">
        <f t="shared" si="20"/>
        <v>181</v>
      </c>
      <c r="D105" s="17">
        <v>150</v>
      </c>
      <c r="E105" s="26">
        <v>31</v>
      </c>
      <c r="F105" s="17"/>
    </row>
    <row r="106" spans="1:6" ht="13.5" customHeight="1" x14ac:dyDescent="0.15">
      <c r="A106" s="28"/>
      <c r="B106" s="4" t="s">
        <v>73</v>
      </c>
      <c r="C106" s="26">
        <f t="shared" si="20"/>
        <v>139</v>
      </c>
      <c r="D106" s="17">
        <v>134</v>
      </c>
      <c r="E106" s="26">
        <v>5</v>
      </c>
      <c r="F106" s="17"/>
    </row>
    <row r="107" spans="1:6" ht="13.5" customHeight="1" x14ac:dyDescent="0.15">
      <c r="A107" s="28"/>
      <c r="B107" s="4" t="s">
        <v>74</v>
      </c>
      <c r="C107" s="26">
        <f t="shared" si="20"/>
        <v>28</v>
      </c>
      <c r="D107" s="17">
        <v>29</v>
      </c>
      <c r="E107" s="26">
        <v>-1</v>
      </c>
      <c r="F107" s="17"/>
    </row>
    <row r="108" spans="1:6" ht="13.5" customHeight="1" x14ac:dyDescent="0.15">
      <c r="A108" s="28"/>
      <c r="B108" s="4" t="s">
        <v>165</v>
      </c>
      <c r="C108" s="26">
        <f t="shared" si="20"/>
        <v>20</v>
      </c>
      <c r="D108" s="17">
        <v>22</v>
      </c>
      <c r="E108" s="26">
        <v>-2</v>
      </c>
      <c r="F108" s="17"/>
    </row>
    <row r="109" spans="1:6" ht="13.5" customHeight="1" x14ac:dyDescent="0.15">
      <c r="A109" s="28"/>
      <c r="B109" s="4" t="s">
        <v>76</v>
      </c>
      <c r="C109" s="26">
        <f t="shared" si="20"/>
        <v>120</v>
      </c>
      <c r="D109" s="17">
        <v>119</v>
      </c>
      <c r="E109" s="26">
        <v>1</v>
      </c>
      <c r="F109" s="17"/>
    </row>
    <row r="110" spans="1:6" ht="13.5" customHeight="1" x14ac:dyDescent="0.15">
      <c r="A110" s="28"/>
      <c r="B110" s="4" t="s">
        <v>77</v>
      </c>
      <c r="C110" s="26">
        <f t="shared" si="20"/>
        <v>114</v>
      </c>
      <c r="D110" s="17">
        <v>103</v>
      </c>
      <c r="E110" s="26">
        <v>11</v>
      </c>
      <c r="F110" s="17"/>
    </row>
    <row r="111" spans="1:6" ht="13.5" customHeight="1" x14ac:dyDescent="0.15">
      <c r="A111" s="28"/>
      <c r="B111" s="4" t="s">
        <v>80</v>
      </c>
      <c r="C111" s="26">
        <f t="shared" si="20"/>
        <v>97</v>
      </c>
      <c r="D111" s="17">
        <v>92</v>
      </c>
      <c r="E111" s="26">
        <v>5</v>
      </c>
      <c r="F111" s="17"/>
    </row>
    <row r="112" spans="1:6" ht="13.5" customHeight="1" x14ac:dyDescent="0.15">
      <c r="A112" s="28"/>
      <c r="B112" s="4" t="s">
        <v>79</v>
      </c>
      <c r="C112" s="26">
        <f t="shared" si="20"/>
        <v>82</v>
      </c>
      <c r="D112" s="17">
        <v>82</v>
      </c>
      <c r="E112" s="26">
        <v>0</v>
      </c>
      <c r="F112" s="17"/>
    </row>
    <row r="113" spans="1:6" ht="13.5" customHeight="1" x14ac:dyDescent="0.15">
      <c r="A113" s="28"/>
      <c r="B113" s="6" t="s">
        <v>174</v>
      </c>
      <c r="C113" s="26">
        <f t="shared" si="20"/>
        <v>157</v>
      </c>
      <c r="D113" s="17">
        <v>130</v>
      </c>
      <c r="E113" s="26">
        <v>27</v>
      </c>
      <c r="F113" s="17"/>
    </row>
    <row r="114" spans="1:6" ht="13.5" customHeight="1" x14ac:dyDescent="0.15">
      <c r="A114" s="28"/>
      <c r="B114" s="4" t="s">
        <v>81</v>
      </c>
      <c r="C114" s="26">
        <f t="shared" si="20"/>
        <v>79</v>
      </c>
      <c r="D114" s="17">
        <v>76</v>
      </c>
      <c r="E114" s="26">
        <v>3</v>
      </c>
      <c r="F114" s="17"/>
    </row>
    <row r="115" spans="1:6" ht="13.5" customHeight="1" x14ac:dyDescent="0.15">
      <c r="A115" s="28"/>
      <c r="B115" s="4" t="s">
        <v>75</v>
      </c>
      <c r="C115" s="26">
        <f t="shared" si="20"/>
        <v>125</v>
      </c>
      <c r="D115" s="17">
        <v>117</v>
      </c>
      <c r="E115" s="26">
        <v>8</v>
      </c>
      <c r="F115" s="17"/>
    </row>
    <row r="116" spans="1:6" ht="13.5" customHeight="1" x14ac:dyDescent="0.15">
      <c r="A116" s="28"/>
      <c r="B116" s="4" t="s">
        <v>78</v>
      </c>
      <c r="C116" s="26">
        <f t="shared" si="20"/>
        <v>78</v>
      </c>
      <c r="D116" s="17">
        <v>75</v>
      </c>
      <c r="E116" s="26">
        <v>3</v>
      </c>
      <c r="F116" s="17"/>
    </row>
    <row r="117" spans="1:6" ht="13.5" customHeight="1" x14ac:dyDescent="0.15">
      <c r="A117" s="28"/>
      <c r="B117" s="4" t="s">
        <v>82</v>
      </c>
      <c r="C117" s="26">
        <f t="shared" si="20"/>
        <v>51</v>
      </c>
      <c r="D117" s="17">
        <v>45</v>
      </c>
      <c r="E117" s="26">
        <v>6</v>
      </c>
      <c r="F117" s="17"/>
    </row>
    <row r="118" spans="1:6" ht="15" customHeight="1" x14ac:dyDescent="0.15">
      <c r="A118" s="28" t="s">
        <v>137</v>
      </c>
      <c r="B118" s="5" t="s">
        <v>128</v>
      </c>
      <c r="C118" s="21">
        <f t="shared" ref="C118:D118" si="21">SUM(C119:C130)</f>
        <v>843</v>
      </c>
      <c r="D118" s="21">
        <f t="shared" si="21"/>
        <v>625</v>
      </c>
      <c r="E118" s="21">
        <v>218</v>
      </c>
      <c r="F118" s="17"/>
    </row>
    <row r="119" spans="1:6" ht="15" customHeight="1" x14ac:dyDescent="0.15">
      <c r="A119" s="28"/>
      <c r="B119" s="4" t="s">
        <v>83</v>
      </c>
      <c r="C119" s="26">
        <f t="shared" ref="C119:C130" si="22">D119+E119</f>
        <v>39</v>
      </c>
      <c r="D119" s="17">
        <v>54</v>
      </c>
      <c r="E119" s="26">
        <v>-15</v>
      </c>
      <c r="F119" s="17"/>
    </row>
    <row r="120" spans="1:6" ht="13.5" customHeight="1" x14ac:dyDescent="0.15">
      <c r="A120" s="28"/>
      <c r="B120" s="4" t="s">
        <v>84</v>
      </c>
      <c r="C120" s="26">
        <f t="shared" si="22"/>
        <v>96</v>
      </c>
      <c r="D120" s="17">
        <v>70</v>
      </c>
      <c r="E120" s="26">
        <v>26</v>
      </c>
      <c r="F120" s="17"/>
    </row>
    <row r="121" spans="1:6" ht="13.5" customHeight="1" x14ac:dyDescent="0.15">
      <c r="A121" s="28"/>
      <c r="B121" s="4" t="s">
        <v>85</v>
      </c>
      <c r="C121" s="26">
        <f t="shared" si="22"/>
        <v>77</v>
      </c>
      <c r="D121" s="17">
        <v>54</v>
      </c>
      <c r="E121" s="26">
        <v>23</v>
      </c>
      <c r="F121" s="17"/>
    </row>
    <row r="122" spans="1:6" ht="13.5" customHeight="1" x14ac:dyDescent="0.15">
      <c r="A122" s="28"/>
      <c r="B122" s="4" t="s">
        <v>86</v>
      </c>
      <c r="C122" s="26">
        <f t="shared" si="22"/>
        <v>42</v>
      </c>
      <c r="D122" s="17">
        <v>25</v>
      </c>
      <c r="E122" s="26">
        <v>17</v>
      </c>
      <c r="F122" s="17"/>
    </row>
    <row r="123" spans="1:6" ht="13.5" customHeight="1" x14ac:dyDescent="0.15">
      <c r="A123" s="28"/>
      <c r="B123" s="4" t="s">
        <v>87</v>
      </c>
      <c r="C123" s="26">
        <f t="shared" si="22"/>
        <v>91</v>
      </c>
      <c r="D123" s="17">
        <v>67</v>
      </c>
      <c r="E123" s="26">
        <v>24</v>
      </c>
      <c r="F123" s="17"/>
    </row>
    <row r="124" spans="1:6" ht="13.5" customHeight="1" x14ac:dyDescent="0.15">
      <c r="A124" s="28"/>
      <c r="B124" s="4" t="s">
        <v>88</v>
      </c>
      <c r="C124" s="26">
        <f t="shared" si="22"/>
        <v>85</v>
      </c>
      <c r="D124" s="17">
        <v>64</v>
      </c>
      <c r="E124" s="26">
        <v>21</v>
      </c>
      <c r="F124" s="17"/>
    </row>
    <row r="125" spans="1:6" ht="13.5" customHeight="1" x14ac:dyDescent="0.15">
      <c r="A125" s="28"/>
      <c r="B125" s="4" t="s">
        <v>89</v>
      </c>
      <c r="C125" s="26">
        <f t="shared" si="22"/>
        <v>89</v>
      </c>
      <c r="D125" s="17">
        <v>63</v>
      </c>
      <c r="E125" s="26">
        <v>26</v>
      </c>
      <c r="F125" s="17"/>
    </row>
    <row r="126" spans="1:6" ht="13.5" customHeight="1" x14ac:dyDescent="0.15">
      <c r="A126" s="28"/>
      <c r="B126" s="4" t="s">
        <v>90</v>
      </c>
      <c r="C126" s="26">
        <f t="shared" si="22"/>
        <v>100</v>
      </c>
      <c r="D126" s="17">
        <v>72</v>
      </c>
      <c r="E126" s="26">
        <v>28</v>
      </c>
      <c r="F126" s="17"/>
    </row>
    <row r="127" spans="1:6" ht="13.5" customHeight="1" x14ac:dyDescent="0.15">
      <c r="A127" s="28"/>
      <c r="B127" s="4" t="s">
        <v>91</v>
      </c>
      <c r="C127" s="26">
        <f t="shared" si="22"/>
        <v>50</v>
      </c>
      <c r="D127" s="17">
        <v>34</v>
      </c>
      <c r="E127" s="26">
        <v>16</v>
      </c>
      <c r="F127" s="17"/>
    </row>
    <row r="128" spans="1:6" ht="13.5" customHeight="1" x14ac:dyDescent="0.15">
      <c r="A128" s="28"/>
      <c r="B128" s="4" t="s">
        <v>92</v>
      </c>
      <c r="C128" s="26">
        <f t="shared" si="22"/>
        <v>54</v>
      </c>
      <c r="D128" s="17">
        <v>39</v>
      </c>
      <c r="E128" s="26">
        <v>15</v>
      </c>
      <c r="F128" s="17"/>
    </row>
    <row r="129" spans="1:6" ht="13.5" customHeight="1" x14ac:dyDescent="0.15">
      <c r="A129" s="28"/>
      <c r="B129" s="4" t="s">
        <v>93</v>
      </c>
      <c r="C129" s="26">
        <f t="shared" si="22"/>
        <v>26</v>
      </c>
      <c r="D129" s="17">
        <v>15</v>
      </c>
      <c r="E129" s="26">
        <v>11</v>
      </c>
      <c r="F129" s="17"/>
    </row>
    <row r="130" spans="1:6" ht="13.5" customHeight="1" x14ac:dyDescent="0.15">
      <c r="A130" s="28"/>
      <c r="B130" s="4" t="s">
        <v>94</v>
      </c>
      <c r="C130" s="26">
        <f t="shared" si="22"/>
        <v>94</v>
      </c>
      <c r="D130" s="17">
        <v>68</v>
      </c>
      <c r="E130" s="26">
        <v>26</v>
      </c>
      <c r="F130" s="17"/>
    </row>
    <row r="131" spans="1:6" ht="15" customHeight="1" x14ac:dyDescent="0.15">
      <c r="A131" s="28" t="s">
        <v>138</v>
      </c>
      <c r="B131" s="5" t="s">
        <v>129</v>
      </c>
      <c r="C131" s="21">
        <f t="shared" ref="C131:D131" si="23">SUM(C132:C137)</f>
        <v>541</v>
      </c>
      <c r="D131" s="21">
        <f t="shared" si="23"/>
        <v>497</v>
      </c>
      <c r="E131" s="21">
        <v>44</v>
      </c>
      <c r="F131" s="17"/>
    </row>
    <row r="132" spans="1:6" ht="15" customHeight="1" x14ac:dyDescent="0.15">
      <c r="A132" s="28"/>
      <c r="B132" s="17" t="s">
        <v>166</v>
      </c>
      <c r="C132" s="26">
        <f t="shared" ref="C132:C137" si="24">D132+E132</f>
        <v>44</v>
      </c>
      <c r="D132" s="17">
        <v>50</v>
      </c>
      <c r="E132" s="26">
        <v>-6</v>
      </c>
      <c r="F132" s="22" t="s">
        <v>185</v>
      </c>
    </row>
    <row r="133" spans="1:6" ht="15" customHeight="1" x14ac:dyDescent="0.15">
      <c r="A133" s="28"/>
      <c r="B133" s="4" t="s">
        <v>95</v>
      </c>
      <c r="C133" s="26">
        <f t="shared" si="24"/>
        <v>85</v>
      </c>
      <c r="D133" s="17">
        <v>85</v>
      </c>
      <c r="E133" s="26">
        <v>0</v>
      </c>
      <c r="F133" s="17"/>
    </row>
    <row r="134" spans="1:6" ht="15" customHeight="1" x14ac:dyDescent="0.15">
      <c r="A134" s="28"/>
      <c r="B134" s="6" t="s">
        <v>170</v>
      </c>
      <c r="C134" s="26">
        <f t="shared" si="24"/>
        <v>49</v>
      </c>
      <c r="D134" s="17">
        <v>50</v>
      </c>
      <c r="E134" s="26">
        <v>-1</v>
      </c>
      <c r="F134" s="17"/>
    </row>
    <row r="135" spans="1:6" ht="15" customHeight="1" x14ac:dyDescent="0.15">
      <c r="A135" s="28"/>
      <c r="B135" s="4" t="s">
        <v>96</v>
      </c>
      <c r="C135" s="26">
        <f t="shared" si="24"/>
        <v>102</v>
      </c>
      <c r="D135" s="17">
        <v>86</v>
      </c>
      <c r="E135" s="26">
        <v>16</v>
      </c>
      <c r="F135" s="17"/>
    </row>
    <row r="136" spans="1:6" ht="15" customHeight="1" x14ac:dyDescent="0.15">
      <c r="A136" s="28"/>
      <c r="B136" s="4" t="s">
        <v>97</v>
      </c>
      <c r="C136" s="26">
        <f t="shared" si="24"/>
        <v>74</v>
      </c>
      <c r="D136" s="17">
        <v>56</v>
      </c>
      <c r="E136" s="26">
        <v>18</v>
      </c>
      <c r="F136" s="17"/>
    </row>
    <row r="137" spans="1:6" ht="15" customHeight="1" x14ac:dyDescent="0.15">
      <c r="A137" s="28"/>
      <c r="B137" s="4" t="s">
        <v>98</v>
      </c>
      <c r="C137" s="26">
        <f t="shared" si="24"/>
        <v>187</v>
      </c>
      <c r="D137" s="17">
        <v>170</v>
      </c>
      <c r="E137" s="26">
        <v>17</v>
      </c>
      <c r="F137" s="17"/>
    </row>
    <row r="138" spans="1:6" ht="15" customHeight="1" x14ac:dyDescent="0.15">
      <c r="A138" s="28" t="s">
        <v>139</v>
      </c>
      <c r="B138" s="5" t="s">
        <v>140</v>
      </c>
      <c r="C138" s="21">
        <f t="shared" ref="C138:D138" si="25">SUM(C139:C152)</f>
        <v>863</v>
      </c>
      <c r="D138" s="21">
        <f t="shared" si="25"/>
        <v>742</v>
      </c>
      <c r="E138" s="21">
        <v>121</v>
      </c>
      <c r="F138" s="17"/>
    </row>
    <row r="139" spans="1:6" ht="15" customHeight="1" x14ac:dyDescent="0.15">
      <c r="A139" s="28"/>
      <c r="B139" s="4" t="s">
        <v>99</v>
      </c>
      <c r="C139" s="26">
        <f t="shared" ref="C139:C152" si="26">D139+E139</f>
        <v>16</v>
      </c>
      <c r="D139" s="17">
        <v>16</v>
      </c>
      <c r="E139" s="26">
        <v>0</v>
      </c>
      <c r="F139" s="17"/>
    </row>
    <row r="140" spans="1:6" ht="15" customHeight="1" x14ac:dyDescent="0.15">
      <c r="A140" s="28"/>
      <c r="B140" s="4" t="s">
        <v>100</v>
      </c>
      <c r="C140" s="26">
        <f t="shared" si="26"/>
        <v>113</v>
      </c>
      <c r="D140" s="17">
        <v>80</v>
      </c>
      <c r="E140" s="26">
        <v>33</v>
      </c>
      <c r="F140" s="17"/>
    </row>
    <row r="141" spans="1:6" ht="15" customHeight="1" x14ac:dyDescent="0.15">
      <c r="A141" s="28"/>
      <c r="B141" s="4" t="s">
        <v>112</v>
      </c>
      <c r="C141" s="26">
        <f t="shared" si="26"/>
        <v>42</v>
      </c>
      <c r="D141" s="17">
        <v>39</v>
      </c>
      <c r="E141" s="26">
        <v>3</v>
      </c>
      <c r="F141" s="17"/>
    </row>
    <row r="142" spans="1:6" ht="15" customHeight="1" x14ac:dyDescent="0.15">
      <c r="A142" s="28"/>
      <c r="B142" s="4" t="s">
        <v>109</v>
      </c>
      <c r="C142" s="26">
        <f t="shared" si="26"/>
        <v>16</v>
      </c>
      <c r="D142" s="17">
        <v>18</v>
      </c>
      <c r="E142" s="26">
        <v>-2</v>
      </c>
      <c r="F142" s="17"/>
    </row>
    <row r="143" spans="1:6" ht="15" customHeight="1" x14ac:dyDescent="0.15">
      <c r="A143" s="28"/>
      <c r="B143" s="4" t="s">
        <v>101</v>
      </c>
      <c r="C143" s="26">
        <f t="shared" si="26"/>
        <v>79</v>
      </c>
      <c r="D143" s="17">
        <v>79</v>
      </c>
      <c r="E143" s="26">
        <v>0</v>
      </c>
      <c r="F143" s="17"/>
    </row>
    <row r="144" spans="1:6" ht="15" customHeight="1" x14ac:dyDescent="0.15">
      <c r="A144" s="28"/>
      <c r="B144" s="4" t="s">
        <v>105</v>
      </c>
      <c r="C144" s="26">
        <f t="shared" si="26"/>
        <v>46</v>
      </c>
      <c r="D144" s="17">
        <v>43</v>
      </c>
      <c r="E144" s="26">
        <v>3</v>
      </c>
      <c r="F144" s="17"/>
    </row>
    <row r="145" spans="1:6" ht="15" customHeight="1" x14ac:dyDescent="0.15">
      <c r="A145" s="28"/>
      <c r="B145" s="4" t="s">
        <v>107</v>
      </c>
      <c r="C145" s="26">
        <f t="shared" si="26"/>
        <v>60</v>
      </c>
      <c r="D145" s="17">
        <v>59</v>
      </c>
      <c r="E145" s="26">
        <v>1</v>
      </c>
      <c r="F145" s="17"/>
    </row>
    <row r="146" spans="1:6" ht="15" customHeight="1" x14ac:dyDescent="0.15">
      <c r="A146" s="28"/>
      <c r="B146" s="4" t="s">
        <v>108</v>
      </c>
      <c r="C146" s="26">
        <f t="shared" si="26"/>
        <v>65</v>
      </c>
      <c r="D146" s="17">
        <v>63</v>
      </c>
      <c r="E146" s="26">
        <v>2</v>
      </c>
      <c r="F146" s="17"/>
    </row>
    <row r="147" spans="1:6" ht="15" customHeight="1" x14ac:dyDescent="0.15">
      <c r="A147" s="28"/>
      <c r="B147" s="4" t="s">
        <v>103</v>
      </c>
      <c r="C147" s="26">
        <f t="shared" si="26"/>
        <v>171</v>
      </c>
      <c r="D147" s="17">
        <v>109</v>
      </c>
      <c r="E147" s="26">
        <v>62</v>
      </c>
      <c r="F147" s="17"/>
    </row>
    <row r="148" spans="1:6" ht="15" customHeight="1" x14ac:dyDescent="0.15">
      <c r="A148" s="28"/>
      <c r="B148" s="4" t="s">
        <v>106</v>
      </c>
      <c r="C148" s="26">
        <f t="shared" si="26"/>
        <v>42</v>
      </c>
      <c r="D148" s="17">
        <v>35</v>
      </c>
      <c r="E148" s="26">
        <v>7</v>
      </c>
      <c r="F148" s="17"/>
    </row>
    <row r="149" spans="1:6" ht="15" customHeight="1" x14ac:dyDescent="0.15">
      <c r="A149" s="28"/>
      <c r="B149" s="4" t="s">
        <v>104</v>
      </c>
      <c r="C149" s="26">
        <f t="shared" si="26"/>
        <v>72</v>
      </c>
      <c r="D149" s="17">
        <v>64</v>
      </c>
      <c r="E149" s="26">
        <v>8</v>
      </c>
      <c r="F149" s="17"/>
    </row>
    <row r="150" spans="1:6" ht="15" customHeight="1" x14ac:dyDescent="0.15">
      <c r="A150" s="28"/>
      <c r="B150" s="4" t="s">
        <v>102</v>
      </c>
      <c r="C150" s="26">
        <f t="shared" si="26"/>
        <v>56</v>
      </c>
      <c r="D150" s="17">
        <v>53</v>
      </c>
      <c r="E150" s="26">
        <v>3</v>
      </c>
      <c r="F150" s="17"/>
    </row>
    <row r="151" spans="1:6" ht="15" customHeight="1" x14ac:dyDescent="0.15">
      <c r="A151" s="28"/>
      <c r="B151" s="4" t="s">
        <v>110</v>
      </c>
      <c r="C151" s="26">
        <f t="shared" si="26"/>
        <v>42</v>
      </c>
      <c r="D151" s="17">
        <v>43</v>
      </c>
      <c r="E151" s="26">
        <v>-1</v>
      </c>
      <c r="F151" s="17"/>
    </row>
    <row r="152" spans="1:6" ht="15" customHeight="1" x14ac:dyDescent="0.15">
      <c r="A152" s="28"/>
      <c r="B152" s="4" t="s">
        <v>111</v>
      </c>
      <c r="C152" s="26">
        <f t="shared" si="26"/>
        <v>43</v>
      </c>
      <c r="D152" s="17">
        <v>41</v>
      </c>
      <c r="E152" s="26">
        <v>2</v>
      </c>
      <c r="F152" s="17"/>
    </row>
    <row r="153" spans="1:6" ht="32.25" customHeight="1" x14ac:dyDescent="0.15">
      <c r="A153" s="31" t="s">
        <v>171</v>
      </c>
      <c r="B153" s="5" t="s">
        <v>172</v>
      </c>
      <c r="C153" s="21">
        <f t="shared" ref="C153:D153" si="27">SUM(C154:C162)</f>
        <v>283</v>
      </c>
      <c r="D153" s="21">
        <f t="shared" si="27"/>
        <v>308</v>
      </c>
      <c r="E153" s="21">
        <v>-25</v>
      </c>
      <c r="F153" s="17"/>
    </row>
    <row r="154" spans="1:6" ht="27.75" customHeight="1" x14ac:dyDescent="0.15">
      <c r="A154" s="32"/>
      <c r="B154" s="20" t="s">
        <v>175</v>
      </c>
      <c r="C154" s="26">
        <f t="shared" ref="C154:C162" si="28">D154+E154</f>
        <v>10</v>
      </c>
      <c r="D154" s="17">
        <v>27</v>
      </c>
      <c r="E154" s="26">
        <v>-17</v>
      </c>
      <c r="F154" s="17"/>
    </row>
    <row r="155" spans="1:6" ht="15" customHeight="1" x14ac:dyDescent="0.15">
      <c r="A155" s="32"/>
      <c r="B155" s="4" t="s">
        <v>113</v>
      </c>
      <c r="C155" s="26">
        <f t="shared" si="28"/>
        <v>32</v>
      </c>
      <c r="D155" s="17">
        <v>46</v>
      </c>
      <c r="E155" s="26">
        <v>-14</v>
      </c>
      <c r="F155" s="17"/>
    </row>
    <row r="156" spans="1:6" ht="15" customHeight="1" x14ac:dyDescent="0.15">
      <c r="A156" s="32"/>
      <c r="B156" s="4" t="s">
        <v>117</v>
      </c>
      <c r="C156" s="26">
        <f t="shared" si="28"/>
        <v>29</v>
      </c>
      <c r="D156" s="17">
        <v>24</v>
      </c>
      <c r="E156" s="26">
        <v>5</v>
      </c>
      <c r="F156" s="17"/>
    </row>
    <row r="157" spans="1:6" ht="15" customHeight="1" x14ac:dyDescent="0.15">
      <c r="A157" s="32"/>
      <c r="B157" s="4" t="s">
        <v>115</v>
      </c>
      <c r="C157" s="26">
        <f t="shared" si="28"/>
        <v>31</v>
      </c>
      <c r="D157" s="17">
        <v>28</v>
      </c>
      <c r="E157" s="26">
        <v>3</v>
      </c>
      <c r="F157" s="17"/>
    </row>
    <row r="158" spans="1:6" ht="15" customHeight="1" x14ac:dyDescent="0.15">
      <c r="A158" s="32"/>
      <c r="B158" s="4" t="s">
        <v>118</v>
      </c>
      <c r="C158" s="26">
        <f t="shared" si="28"/>
        <v>15</v>
      </c>
      <c r="D158" s="17">
        <v>15</v>
      </c>
      <c r="E158" s="26">
        <v>0</v>
      </c>
      <c r="F158" s="17"/>
    </row>
    <row r="159" spans="1:6" ht="15" customHeight="1" x14ac:dyDescent="0.15">
      <c r="A159" s="32"/>
      <c r="B159" s="4" t="s">
        <v>116</v>
      </c>
      <c r="C159" s="26">
        <f t="shared" si="28"/>
        <v>23</v>
      </c>
      <c r="D159" s="17">
        <v>25</v>
      </c>
      <c r="E159" s="26">
        <v>-2</v>
      </c>
      <c r="F159" s="17"/>
    </row>
    <row r="160" spans="1:6" ht="15" customHeight="1" x14ac:dyDescent="0.15">
      <c r="A160" s="32"/>
      <c r="B160" s="4" t="s">
        <v>119</v>
      </c>
      <c r="C160" s="26">
        <f t="shared" si="28"/>
        <v>55</v>
      </c>
      <c r="D160" s="17">
        <v>65</v>
      </c>
      <c r="E160" s="26">
        <v>-10</v>
      </c>
      <c r="F160" s="17"/>
    </row>
    <row r="161" spans="1:6" ht="15" customHeight="1" x14ac:dyDescent="0.15">
      <c r="A161" s="32"/>
      <c r="B161" s="4" t="s">
        <v>114</v>
      </c>
      <c r="C161" s="26">
        <f t="shared" si="28"/>
        <v>37</v>
      </c>
      <c r="D161" s="17">
        <v>31</v>
      </c>
      <c r="E161" s="26">
        <v>6</v>
      </c>
      <c r="F161" s="17"/>
    </row>
    <row r="162" spans="1:6" ht="15" customHeight="1" x14ac:dyDescent="0.15">
      <c r="A162" s="33"/>
      <c r="B162" s="4" t="s">
        <v>120</v>
      </c>
      <c r="C162" s="26">
        <f t="shared" si="28"/>
        <v>51</v>
      </c>
      <c r="D162" s="17">
        <v>47</v>
      </c>
      <c r="E162" s="26">
        <v>4</v>
      </c>
      <c r="F162" s="17"/>
    </row>
    <row r="163" spans="1:6" x14ac:dyDescent="0.15">
      <c r="D163" s="2"/>
      <c r="E163" s="2"/>
    </row>
    <row r="164" spans="1:6" x14ac:dyDescent="0.15">
      <c r="D164" s="3"/>
      <c r="E164" s="3"/>
    </row>
    <row r="165" spans="1:6" x14ac:dyDescent="0.15">
      <c r="D165" s="3"/>
      <c r="E165" s="3"/>
    </row>
  </sheetData>
  <autoFilter ref="A6:F162"/>
  <mergeCells count="16">
    <mergeCell ref="A131:A137"/>
    <mergeCell ref="A138:A152"/>
    <mergeCell ref="A153:A162"/>
    <mergeCell ref="A63:A74"/>
    <mergeCell ref="A75:A87"/>
    <mergeCell ref="A88:A93"/>
    <mergeCell ref="A94:A102"/>
    <mergeCell ref="A103:A117"/>
    <mergeCell ref="A118:A130"/>
    <mergeCell ref="A49:A62"/>
    <mergeCell ref="A2:F2"/>
    <mergeCell ref="A5:B5"/>
    <mergeCell ref="A6:A16"/>
    <mergeCell ref="A17:A27"/>
    <mergeCell ref="A28:A34"/>
    <mergeCell ref="A35:A48"/>
  </mergeCells>
  <phoneticPr fontId="3" type="noConversion"/>
  <printOptions horizontalCentered="1"/>
  <pageMargins left="0.70866141732283472" right="0.70866141732283472" top="0.74803149606299213" bottom="0.6692913385826772" header="0.31496062992125984" footer="0.31496062992125984"/>
  <pageSetup paperSize="9" scale="93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陈琳姿 null</cp:lastModifiedBy>
  <cp:revision>3</cp:revision>
  <cp:lastPrinted>2023-08-14T00:46:10Z</cp:lastPrinted>
  <dcterms:created xsi:type="dcterms:W3CDTF">2018-12-26T03:21:00Z</dcterms:created>
  <dcterms:modified xsi:type="dcterms:W3CDTF">2023-08-28T02:11:07Z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